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SCHOOL FUND\2020-2021 Accounts\"/>
    </mc:Choice>
  </mc:AlternateContent>
  <bookViews>
    <workbookView xWindow="0" yWindow="0" windowWidth="28800" windowHeight="11700"/>
  </bookViews>
  <sheets>
    <sheet name="I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9" i="1" l="1"/>
  <c r="E31" i="1"/>
  <c r="C31" i="1"/>
  <c r="M39" i="1" l="1"/>
  <c r="M30" i="1"/>
  <c r="M27" i="1"/>
  <c r="M28" i="1"/>
  <c r="M29" i="1"/>
  <c r="M26" i="1"/>
  <c r="M24" i="1"/>
  <c r="M23" i="1"/>
  <c r="M17" i="1"/>
  <c r="M18" i="1"/>
  <c r="M19" i="1"/>
  <c r="M20" i="1"/>
  <c r="M21" i="1"/>
  <c r="G15" i="1"/>
  <c r="G16" i="1"/>
  <c r="M48" i="1"/>
  <c r="G30" i="1"/>
  <c r="G28" i="1"/>
  <c r="G48" i="1" l="1"/>
  <c r="G39" i="1"/>
  <c r="G24" i="1"/>
  <c r="G27" i="1"/>
  <c r="G26" i="1"/>
  <c r="G23" i="1"/>
  <c r="G21" i="1"/>
  <c r="G20" i="1"/>
  <c r="G19" i="1"/>
  <c r="G18" i="1"/>
  <c r="G17" i="1"/>
  <c r="G25" i="1"/>
  <c r="G22" i="1"/>
  <c r="G14" i="1"/>
  <c r="G13" i="1"/>
  <c r="G12" i="1"/>
  <c r="I31" i="1"/>
  <c r="K31" i="1"/>
  <c r="M16" i="1"/>
  <c r="M15" i="1"/>
  <c r="M25" i="1"/>
  <c r="M14" i="1"/>
  <c r="M13" i="1"/>
  <c r="M12" i="1"/>
  <c r="M11" i="1"/>
  <c r="M10" i="1"/>
  <c r="M9" i="1"/>
  <c r="M8" i="1"/>
  <c r="M7" i="1"/>
  <c r="M22" i="1"/>
  <c r="G31" i="1" l="1"/>
  <c r="G40" i="1" s="1"/>
  <c r="G41" i="1" s="1"/>
  <c r="G50" i="1" s="1"/>
  <c r="M31" i="1"/>
  <c r="M40" i="1" s="1"/>
  <c r="M41" i="1" s="1"/>
  <c r="M50" i="1" s="1"/>
</calcChain>
</file>

<file path=xl/sharedStrings.xml><?xml version="1.0" encoding="utf-8"?>
<sst xmlns="http://schemas.openxmlformats.org/spreadsheetml/2006/main" count="73" uniqueCount="57">
  <si>
    <t xml:space="preserve"> </t>
  </si>
  <si>
    <t>Expenditure</t>
  </si>
  <si>
    <t>Educational Visits and Activities</t>
  </si>
  <si>
    <t>2019-20</t>
  </si>
  <si>
    <t xml:space="preserve">Uniform </t>
  </si>
  <si>
    <t>Clubs</t>
  </si>
  <si>
    <t>General Account</t>
  </si>
  <si>
    <t>Art/Drama</t>
  </si>
  <si>
    <t>Charity Collections</t>
  </si>
  <si>
    <t>Book Fair</t>
  </si>
  <si>
    <t>School Shop</t>
  </si>
  <si>
    <t>Unpresented cheques</t>
  </si>
  <si>
    <t>2020-21</t>
  </si>
  <si>
    <t>Receipts</t>
  </si>
  <si>
    <t>Surplus/</t>
  </si>
  <si>
    <t>(Deficit)</t>
  </si>
  <si>
    <t>Attendance</t>
  </si>
  <si>
    <t>Bank Charges</t>
  </si>
  <si>
    <t>Christmas Jumper Day (NSPCC) 2020/21</t>
  </si>
  <si>
    <t>Donations - J P Photographic</t>
  </si>
  <si>
    <t>Swimming Yr 3 (2019/20)</t>
  </si>
  <si>
    <t>Deleted Cost centres</t>
  </si>
  <si>
    <t>Balance at Bank</t>
  </si>
  <si>
    <t>Unbanked Income</t>
  </si>
  <si>
    <t>Cash in Hand</t>
  </si>
  <si>
    <t>In Year surplus/(deficit)</t>
  </si>
  <si>
    <t>Opening Tucasi balance</t>
  </si>
  <si>
    <t>Comments</t>
  </si>
  <si>
    <t>High Ashurst/TYM (2020-21)</t>
  </si>
  <si>
    <t>High Ashurst/TYM Sept 2021</t>
  </si>
  <si>
    <t>Hop a Thon</t>
  </si>
  <si>
    <t>Red Nose Day (2020-21)</t>
  </si>
  <si>
    <t>Sponsored Run (Renewed Hope Trust) 2020-21</t>
  </si>
  <si>
    <t>Swimming Yr 3 May 2021</t>
  </si>
  <si>
    <t>Wonderdome (2019-20)</t>
  </si>
  <si>
    <t>World Pay</t>
  </si>
  <si>
    <t>Cost Centre</t>
  </si>
  <si>
    <t>Swimming Yr 3 October 2021</t>
  </si>
  <si>
    <t>Represented by</t>
  </si>
  <si>
    <t>Closing Balances as at 31/08/2021</t>
  </si>
  <si>
    <t>Unbanked Income 27/08/2021 and 31/08/2021</t>
  </si>
  <si>
    <t>Opening Balances as at 08/09/2020</t>
  </si>
  <si>
    <t>Cost centre to be deleted</t>
  </si>
  <si>
    <t>Cost centre to be deleted *</t>
  </si>
  <si>
    <t>£238.96 to be transferred from delegated</t>
  </si>
  <si>
    <t>Nutfield Church (C of E) Primary School</t>
  </si>
  <si>
    <t>Income and Expenditure Accounts for the School Fund 8th September 2020 to 31st August 2021</t>
  </si>
  <si>
    <t xml:space="preserve">Cost centre to be deleted </t>
  </si>
  <si>
    <t>Nil balance. Cost centre to be deleted</t>
  </si>
  <si>
    <t>Adjustment to "other credits and debits"</t>
  </si>
  <si>
    <t>Balance to be transferred to delegated to reimburse final High Ashurst/Cruisers coaches</t>
  </si>
  <si>
    <t>£830.42 to be paid to Delegated for cost of maintaining animals to July 2021</t>
  </si>
  <si>
    <t>£575.40 to be transferred from General A/c (run at loss), then deleted</t>
  </si>
  <si>
    <t>£1742.10 to be paid to delegated towards coach cost |(£1,800)</t>
  </si>
  <si>
    <t>Balance of £1.40 to be transferred to General A/C. Cost centre deleted</t>
  </si>
  <si>
    <t>Closing Tucasi Balance at 31/08/2021</t>
  </si>
  <si>
    <t>Difference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</si>
</sst>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Fill="1"/>
    <xf numFmtId="0" fontId="1" fillId="0" borderId="0" xfId="0" applyFont="1" applyFill="1"/>
    <xf numFmtId="0" fontId="0" fillId="0" borderId="0" xfId="0" applyFill="1" applyBorder="1"/>
    <xf numFmtId="0" fontId="0" fillId="0" borderId="0" xfId="0" applyFont="1" applyFill="1"/>
    <xf numFmtId="14" fontId="0" fillId="0" borderId="0" xfId="0" applyNumberFormat="1" applyFill="1" applyBorder="1"/>
    <xf numFmtId="4" fontId="0" fillId="0" borderId="0" xfId="0" applyNumberFormat="1" applyFill="1"/>
    <xf numFmtId="4" fontId="0" fillId="0" borderId="0" xfId="0" applyNumberFormat="1" applyFill="1" applyBorder="1"/>
    <xf numFmtId="0" fontId="0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2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4" fontId="0" fillId="0" borderId="0" xfId="0" applyNumberFormat="1" applyFont="1" applyFill="1" applyAlignment="1">
      <alignment vertical="center"/>
    </xf>
    <xf numFmtId="4" fontId="1" fillId="0" borderId="0" xfId="0" applyNumberFormat="1" applyFont="1" applyFill="1" applyAlignment="1">
      <alignment vertical="center"/>
    </xf>
    <xf numFmtId="4" fontId="2" fillId="0" borderId="0" xfId="0" applyNumberFormat="1" applyFont="1" applyFill="1" applyAlignment="1">
      <alignment vertical="center"/>
    </xf>
    <xf numFmtId="4" fontId="0" fillId="0" borderId="0" xfId="0" applyNumberFormat="1" applyFont="1" applyFill="1" applyBorder="1" applyAlignment="1">
      <alignment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horizontal="right" vertical="center"/>
    </xf>
    <xf numFmtId="0" fontId="0" fillId="0" borderId="0" xfId="0" applyFont="1" applyFill="1" applyAlignment="1">
      <alignment vertical="center" wrapText="1"/>
    </xf>
    <xf numFmtId="4" fontId="0" fillId="0" borderId="3" xfId="0" applyNumberFormat="1" applyFont="1" applyFill="1" applyBorder="1" applyAlignment="1">
      <alignment vertical="center"/>
    </xf>
    <xf numFmtId="4" fontId="1" fillId="0" borderId="1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4" fontId="1" fillId="0" borderId="0" xfId="0" applyNumberFormat="1" applyFont="1" applyFill="1" applyBorder="1" applyAlignment="1">
      <alignment vertical="center"/>
    </xf>
    <xf numFmtId="4" fontId="0" fillId="0" borderId="4" xfId="0" applyNumberFormat="1" applyFont="1" applyFill="1" applyBorder="1" applyAlignment="1">
      <alignment vertical="center"/>
    </xf>
    <xf numFmtId="4" fontId="0" fillId="0" borderId="0" xfId="0" applyNumberFormat="1" applyFill="1" applyAlignment="1">
      <alignment vertical="center"/>
    </xf>
    <xf numFmtId="4" fontId="1" fillId="0" borderId="2" xfId="0" applyNumberFormat="1" applyFont="1" applyFill="1" applyBorder="1" applyAlignment="1">
      <alignment vertical="center"/>
    </xf>
    <xf numFmtId="0" fontId="3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3"/>
  <sheetViews>
    <sheetView tabSelected="1" workbookViewId="0">
      <pane xSplit="2" ySplit="6" topLeftCell="C22" activePane="bottomRight" state="frozen"/>
      <selection pane="topRight" activeCell="C1" sqref="C1"/>
      <selection pane="bottomLeft" activeCell="A7" sqref="A7"/>
      <selection pane="bottomRight" activeCell="C7" sqref="C7"/>
    </sheetView>
  </sheetViews>
  <sheetFormatPr defaultColWidth="8.7109375" defaultRowHeight="15" x14ac:dyDescent="0.25"/>
  <cols>
    <col min="1" max="1" width="41.42578125" style="1" customWidth="1"/>
    <col min="2" max="2" width="4.5703125" style="1" customWidth="1"/>
    <col min="3" max="3" width="8.85546875" style="1" bestFit="1" customWidth="1"/>
    <col min="4" max="4" width="2.5703125" style="1" customWidth="1"/>
    <col min="5" max="5" width="11.140625" style="1" bestFit="1" customWidth="1"/>
    <col min="6" max="6" width="1.85546875" style="1" customWidth="1"/>
    <col min="7" max="7" width="9.85546875" style="1" customWidth="1"/>
    <col min="8" max="8" width="6.5703125" style="1" customWidth="1"/>
    <col min="9" max="9" width="8.85546875" style="1" bestFit="1" customWidth="1"/>
    <col min="10" max="10" width="2" style="1" customWidth="1"/>
    <col min="11" max="11" width="11.140625" style="1" bestFit="1" customWidth="1"/>
    <col min="12" max="12" width="2.140625" style="1" customWidth="1"/>
    <col min="13" max="13" width="7.85546875" style="1" bestFit="1" customWidth="1"/>
    <col min="14" max="14" width="42" style="9" bestFit="1" customWidth="1"/>
    <col min="15" max="15" width="8.7109375" style="1"/>
    <col min="16" max="16" width="11" style="1" bestFit="1" customWidth="1"/>
    <col min="17" max="16384" width="8.7109375" style="1"/>
  </cols>
  <sheetData>
    <row r="1" spans="1:18" x14ac:dyDescent="0.25">
      <c r="A1" s="29" t="s">
        <v>45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8"/>
      <c r="O1" s="4"/>
      <c r="P1" s="4"/>
      <c r="Q1" s="4"/>
      <c r="R1" s="4"/>
    </row>
    <row r="2" spans="1:18" x14ac:dyDescent="0.25">
      <c r="A2" s="29" t="s">
        <v>46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8"/>
      <c r="O2" s="4"/>
      <c r="P2" s="4"/>
      <c r="Q2" s="4"/>
      <c r="R2" s="4"/>
    </row>
    <row r="3" spans="1:18" x14ac:dyDescent="0.25">
      <c r="A3" s="2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8"/>
      <c r="O3" s="4"/>
      <c r="P3" s="4"/>
      <c r="Q3" s="4"/>
      <c r="R3" s="4"/>
    </row>
    <row r="4" spans="1:18" s="19" customFormat="1" x14ac:dyDescent="0.25">
      <c r="A4" s="11"/>
      <c r="B4" s="11"/>
      <c r="C4" s="16" t="s">
        <v>12</v>
      </c>
      <c r="D4" s="16"/>
      <c r="E4" s="16" t="s">
        <v>12</v>
      </c>
      <c r="F4" s="16"/>
      <c r="G4" s="16" t="s">
        <v>12</v>
      </c>
      <c r="H4" s="16"/>
      <c r="I4" s="16" t="s">
        <v>3</v>
      </c>
      <c r="J4" s="16"/>
      <c r="K4" s="16" t="s">
        <v>3</v>
      </c>
      <c r="L4" s="16"/>
      <c r="M4" s="16" t="s">
        <v>3</v>
      </c>
      <c r="N4" s="17" t="s">
        <v>27</v>
      </c>
      <c r="O4" s="18"/>
      <c r="P4" s="18"/>
      <c r="Q4" s="11"/>
      <c r="R4" s="18"/>
    </row>
    <row r="5" spans="1:18" s="19" customFormat="1" x14ac:dyDescent="0.25">
      <c r="A5" s="11"/>
      <c r="B5" s="11"/>
      <c r="C5" s="20"/>
      <c r="D5" s="20"/>
      <c r="E5" s="20"/>
      <c r="F5" s="20"/>
      <c r="G5" s="16" t="s">
        <v>14</v>
      </c>
      <c r="H5" s="20"/>
      <c r="I5" s="20"/>
      <c r="J5" s="20"/>
      <c r="K5" s="20"/>
      <c r="L5" s="20"/>
      <c r="M5" s="16" t="s">
        <v>14</v>
      </c>
      <c r="N5" s="21"/>
      <c r="O5" s="11"/>
      <c r="P5" s="18"/>
      <c r="Q5" s="11"/>
      <c r="R5" s="11"/>
    </row>
    <row r="6" spans="1:18" s="19" customFormat="1" x14ac:dyDescent="0.25">
      <c r="A6" s="18" t="s">
        <v>36</v>
      </c>
      <c r="B6" s="11"/>
      <c r="C6" s="16" t="s">
        <v>13</v>
      </c>
      <c r="D6" s="20"/>
      <c r="E6" s="16" t="s">
        <v>1</v>
      </c>
      <c r="F6" s="16"/>
      <c r="G6" s="16" t="s">
        <v>15</v>
      </c>
      <c r="H6" s="16"/>
      <c r="I6" s="16" t="s">
        <v>13</v>
      </c>
      <c r="J6" s="16"/>
      <c r="K6" s="16" t="s">
        <v>1</v>
      </c>
      <c r="L6" s="20"/>
      <c r="M6" s="16" t="s">
        <v>15</v>
      </c>
      <c r="N6" s="21"/>
      <c r="O6" s="11"/>
      <c r="P6" s="18"/>
      <c r="Q6" s="11"/>
      <c r="R6" s="11"/>
    </row>
    <row r="7" spans="1:18" s="19" customFormat="1" x14ac:dyDescent="0.25">
      <c r="A7" s="11" t="s">
        <v>7</v>
      </c>
      <c r="B7" s="11"/>
      <c r="C7" s="12">
        <v>0</v>
      </c>
      <c r="D7" s="12"/>
      <c r="E7" s="12">
        <v>0</v>
      </c>
      <c r="F7" s="13"/>
      <c r="G7" s="12">
        <v>0</v>
      </c>
      <c r="H7" s="13"/>
      <c r="I7" s="12">
        <v>0</v>
      </c>
      <c r="J7" s="13"/>
      <c r="K7" s="12">
        <v>0</v>
      </c>
      <c r="L7" s="12"/>
      <c r="M7" s="12">
        <f t="shared" ref="M7:M21" si="0">I7-K7</f>
        <v>0</v>
      </c>
      <c r="N7" s="21"/>
      <c r="O7" s="11"/>
      <c r="P7" s="18"/>
      <c r="Q7" s="11"/>
      <c r="R7" s="11"/>
    </row>
    <row r="8" spans="1:18" s="19" customFormat="1" x14ac:dyDescent="0.25">
      <c r="A8" s="11" t="s">
        <v>16</v>
      </c>
      <c r="B8" s="11"/>
      <c r="C8" s="12">
        <v>0</v>
      </c>
      <c r="D8" s="12"/>
      <c r="E8" s="12">
        <v>0</v>
      </c>
      <c r="F8" s="12"/>
      <c r="G8" s="12">
        <v>0</v>
      </c>
      <c r="H8" s="12"/>
      <c r="I8" s="12">
        <v>0</v>
      </c>
      <c r="J8" s="12"/>
      <c r="K8" s="12">
        <v>0</v>
      </c>
      <c r="L8" s="12"/>
      <c r="M8" s="12">
        <f t="shared" si="0"/>
        <v>0</v>
      </c>
      <c r="N8" s="21" t="s">
        <v>42</v>
      </c>
      <c r="O8" s="11"/>
      <c r="P8" s="18"/>
      <c r="Q8" s="11"/>
      <c r="R8" s="11"/>
    </row>
    <row r="9" spans="1:18" s="19" customFormat="1" x14ac:dyDescent="0.25">
      <c r="A9" s="11" t="s">
        <v>17</v>
      </c>
      <c r="B9" s="11"/>
      <c r="C9" s="12">
        <v>0</v>
      </c>
      <c r="D9" s="12"/>
      <c r="E9" s="12">
        <v>0</v>
      </c>
      <c r="F9" s="12"/>
      <c r="G9" s="12">
        <v>0</v>
      </c>
      <c r="H9" s="12"/>
      <c r="I9" s="12">
        <v>0</v>
      </c>
      <c r="J9" s="12"/>
      <c r="K9" s="12">
        <v>0</v>
      </c>
      <c r="L9" s="12"/>
      <c r="M9" s="12">
        <f t="shared" si="0"/>
        <v>0</v>
      </c>
      <c r="N9" s="21" t="s">
        <v>42</v>
      </c>
      <c r="O9" s="11"/>
      <c r="P9" s="18"/>
      <c r="Q9" s="11"/>
      <c r="R9" s="11"/>
    </row>
    <row r="10" spans="1:18" s="19" customFormat="1" x14ac:dyDescent="0.25">
      <c r="A10" s="11" t="s">
        <v>9</v>
      </c>
      <c r="B10" s="11"/>
      <c r="C10" s="12">
        <v>0</v>
      </c>
      <c r="D10" s="12"/>
      <c r="E10" s="12">
        <v>0</v>
      </c>
      <c r="F10" s="12"/>
      <c r="G10" s="12">
        <v>0</v>
      </c>
      <c r="H10" s="12"/>
      <c r="I10" s="12">
        <v>0</v>
      </c>
      <c r="J10" s="12"/>
      <c r="K10" s="12">
        <v>0</v>
      </c>
      <c r="L10" s="12"/>
      <c r="M10" s="12">
        <f t="shared" si="0"/>
        <v>0</v>
      </c>
      <c r="N10" s="21" t="s">
        <v>42</v>
      </c>
      <c r="O10" s="11"/>
      <c r="P10" s="18"/>
      <c r="Q10" s="11"/>
      <c r="R10" s="11"/>
    </row>
    <row r="11" spans="1:18" s="19" customFormat="1" x14ac:dyDescent="0.25">
      <c r="A11" s="11" t="s">
        <v>8</v>
      </c>
      <c r="B11" s="11"/>
      <c r="C11" s="12">
        <v>0</v>
      </c>
      <c r="D11" s="12"/>
      <c r="E11" s="12">
        <v>0</v>
      </c>
      <c r="F11" s="12"/>
      <c r="G11" s="12">
        <v>0</v>
      </c>
      <c r="H11" s="12"/>
      <c r="I11" s="12">
        <v>1101.5</v>
      </c>
      <c r="J11" s="12"/>
      <c r="K11" s="12">
        <v>1101.5</v>
      </c>
      <c r="L11" s="12"/>
      <c r="M11" s="12">
        <f t="shared" si="0"/>
        <v>0</v>
      </c>
      <c r="N11" s="21" t="s">
        <v>42</v>
      </c>
      <c r="O11" s="11"/>
      <c r="P11" s="18"/>
      <c r="Q11" s="11"/>
      <c r="R11" s="11"/>
    </row>
    <row r="12" spans="1:18" s="19" customFormat="1" x14ac:dyDescent="0.25">
      <c r="A12" s="11" t="s">
        <v>18</v>
      </c>
      <c r="B12" s="11"/>
      <c r="C12" s="12">
        <v>129</v>
      </c>
      <c r="D12" s="12"/>
      <c r="E12" s="12">
        <v>127</v>
      </c>
      <c r="F12" s="12"/>
      <c r="G12" s="12">
        <f>C12-E12</f>
        <v>2</v>
      </c>
      <c r="H12" s="12"/>
      <c r="I12" s="12">
        <v>0</v>
      </c>
      <c r="J12" s="12"/>
      <c r="K12" s="12">
        <v>0</v>
      </c>
      <c r="L12" s="12"/>
      <c r="M12" s="12">
        <f t="shared" si="0"/>
        <v>0</v>
      </c>
      <c r="N12" s="21" t="s">
        <v>43</v>
      </c>
      <c r="O12" s="11"/>
      <c r="P12" s="18"/>
      <c r="Q12" s="11"/>
      <c r="R12" s="11"/>
    </row>
    <row r="13" spans="1:18" s="19" customFormat="1" x14ac:dyDescent="0.25">
      <c r="A13" s="11" t="s">
        <v>19</v>
      </c>
      <c r="B13" s="11"/>
      <c r="C13" s="12">
        <v>353.59</v>
      </c>
      <c r="D13" s="12"/>
      <c r="E13" s="12">
        <v>0</v>
      </c>
      <c r="F13" s="12"/>
      <c r="G13" s="12">
        <f>C13-E13</f>
        <v>353.59</v>
      </c>
      <c r="H13" s="12"/>
      <c r="I13" s="12">
        <v>383.6</v>
      </c>
      <c r="J13" s="12"/>
      <c r="K13" s="12">
        <v>0</v>
      </c>
      <c r="L13" s="12"/>
      <c r="M13" s="12">
        <f t="shared" si="0"/>
        <v>383.6</v>
      </c>
      <c r="N13" s="21"/>
      <c r="O13" s="11"/>
      <c r="P13" s="18"/>
      <c r="Q13" s="11"/>
      <c r="R13" s="11"/>
    </row>
    <row r="14" spans="1:18" s="19" customFormat="1" x14ac:dyDescent="0.25">
      <c r="A14" s="11" t="s">
        <v>6</v>
      </c>
      <c r="B14" s="11"/>
      <c r="C14" s="12">
        <v>0</v>
      </c>
      <c r="D14" s="12"/>
      <c r="E14" s="12">
        <v>0.72</v>
      </c>
      <c r="F14" s="12"/>
      <c r="G14" s="12">
        <f>C14-E14</f>
        <v>-0.72</v>
      </c>
      <c r="H14" s="12"/>
      <c r="I14" s="12">
        <v>2993.63</v>
      </c>
      <c r="J14" s="12"/>
      <c r="K14" s="12">
        <v>74.48</v>
      </c>
      <c r="L14" s="12"/>
      <c r="M14" s="12">
        <f t="shared" si="0"/>
        <v>2919.15</v>
      </c>
      <c r="N14" s="21"/>
      <c r="O14" s="11"/>
      <c r="P14" s="11"/>
      <c r="Q14" s="11"/>
      <c r="R14" s="11"/>
    </row>
    <row r="15" spans="1:18" s="19" customFormat="1" x14ac:dyDescent="0.25">
      <c r="A15" s="10" t="s">
        <v>2</v>
      </c>
      <c r="B15" s="11"/>
      <c r="C15" s="12">
        <v>0</v>
      </c>
      <c r="D15" s="12"/>
      <c r="E15" s="12">
        <v>0</v>
      </c>
      <c r="F15" s="12"/>
      <c r="G15" s="12">
        <f t="shared" ref="G15:G16" si="1">C15-E15</f>
        <v>0</v>
      </c>
      <c r="H15" s="12"/>
      <c r="I15" s="12">
        <v>3740.43</v>
      </c>
      <c r="J15" s="12"/>
      <c r="K15" s="12">
        <v>1662.3</v>
      </c>
      <c r="L15" s="12"/>
      <c r="M15" s="14">
        <f t="shared" si="0"/>
        <v>2078.13</v>
      </c>
      <c r="N15" s="21"/>
      <c r="O15" s="11"/>
      <c r="P15" s="11"/>
      <c r="Q15" s="11"/>
      <c r="R15" s="11"/>
    </row>
    <row r="16" spans="1:18" s="19" customFormat="1" x14ac:dyDescent="0.25">
      <c r="A16" s="10" t="s">
        <v>5</v>
      </c>
      <c r="B16" s="11"/>
      <c r="C16" s="12">
        <v>0</v>
      </c>
      <c r="D16" s="12"/>
      <c r="E16" s="12">
        <v>0</v>
      </c>
      <c r="F16" s="12"/>
      <c r="G16" s="12">
        <f t="shared" si="1"/>
        <v>0</v>
      </c>
      <c r="H16" s="12"/>
      <c r="I16" s="12">
        <v>230</v>
      </c>
      <c r="J16" s="12"/>
      <c r="K16" s="12">
        <v>162.15</v>
      </c>
      <c r="L16" s="12"/>
      <c r="M16" s="14">
        <f t="shared" si="0"/>
        <v>67.849999999999994</v>
      </c>
      <c r="N16" s="21"/>
      <c r="O16" s="11"/>
      <c r="P16" s="11"/>
      <c r="Q16" s="11"/>
      <c r="R16" s="11"/>
    </row>
    <row r="17" spans="1:18" s="19" customFormat="1" ht="45" x14ac:dyDescent="0.25">
      <c r="A17" s="10" t="s">
        <v>28</v>
      </c>
      <c r="B17" s="11"/>
      <c r="C17" s="12">
        <v>5808.92</v>
      </c>
      <c r="D17" s="12"/>
      <c r="E17" s="12">
        <v>0</v>
      </c>
      <c r="F17" s="12"/>
      <c r="G17" s="12">
        <f t="shared" ref="G17:G29" si="2">C17-E17</f>
        <v>5808.92</v>
      </c>
      <c r="H17" s="12"/>
      <c r="I17" s="12">
        <v>0</v>
      </c>
      <c r="J17" s="13"/>
      <c r="K17" s="12">
        <v>0</v>
      </c>
      <c r="L17" s="12"/>
      <c r="M17" s="14">
        <f t="shared" si="0"/>
        <v>0</v>
      </c>
      <c r="N17" s="21" t="s">
        <v>50</v>
      </c>
      <c r="O17" s="11"/>
      <c r="P17" s="11"/>
      <c r="Q17" s="11"/>
      <c r="R17" s="11"/>
    </row>
    <row r="18" spans="1:18" s="19" customFormat="1" x14ac:dyDescent="0.25">
      <c r="A18" s="10" t="s">
        <v>29</v>
      </c>
      <c r="B18" s="11"/>
      <c r="C18" s="12">
        <v>3310</v>
      </c>
      <c r="D18" s="12"/>
      <c r="E18" s="12">
        <v>961.3</v>
      </c>
      <c r="F18" s="12"/>
      <c r="G18" s="12">
        <f t="shared" si="2"/>
        <v>2348.6999999999998</v>
      </c>
      <c r="H18" s="12"/>
      <c r="I18" s="12">
        <v>0</v>
      </c>
      <c r="J18" s="12"/>
      <c r="K18" s="12">
        <v>0</v>
      </c>
      <c r="L18" s="12"/>
      <c r="M18" s="14">
        <f t="shared" si="0"/>
        <v>0</v>
      </c>
      <c r="N18" s="21"/>
      <c r="O18" s="11"/>
      <c r="P18" s="11"/>
      <c r="Q18" s="11"/>
      <c r="R18" s="11"/>
    </row>
    <row r="19" spans="1:18" s="19" customFormat="1" ht="30" x14ac:dyDescent="0.25">
      <c r="A19" s="10" t="s">
        <v>30</v>
      </c>
      <c r="B19" s="11"/>
      <c r="C19" s="12">
        <v>1518.5</v>
      </c>
      <c r="D19" s="12"/>
      <c r="E19" s="12">
        <v>0</v>
      </c>
      <c r="F19" s="12"/>
      <c r="G19" s="12">
        <f t="shared" si="2"/>
        <v>1518.5</v>
      </c>
      <c r="H19" s="12"/>
      <c r="I19" s="12">
        <v>0</v>
      </c>
      <c r="J19" s="12"/>
      <c r="K19" s="12">
        <v>0</v>
      </c>
      <c r="L19" s="12"/>
      <c r="M19" s="14">
        <f t="shared" si="0"/>
        <v>0</v>
      </c>
      <c r="N19" s="21" t="s">
        <v>51</v>
      </c>
      <c r="O19" s="11"/>
      <c r="P19" s="11"/>
      <c r="Q19" s="11"/>
      <c r="R19" s="11"/>
    </row>
    <row r="20" spans="1:18" s="19" customFormat="1" x14ac:dyDescent="0.25">
      <c r="A20" s="10" t="s">
        <v>31</v>
      </c>
      <c r="B20" s="11"/>
      <c r="C20" s="12">
        <v>96</v>
      </c>
      <c r="D20" s="12"/>
      <c r="E20" s="12">
        <v>98</v>
      </c>
      <c r="F20" s="12"/>
      <c r="G20" s="12">
        <f t="shared" si="2"/>
        <v>-2</v>
      </c>
      <c r="H20" s="12"/>
      <c r="I20" s="12">
        <v>0</v>
      </c>
      <c r="J20" s="12"/>
      <c r="K20" s="12">
        <v>0</v>
      </c>
      <c r="L20" s="12"/>
      <c r="M20" s="14">
        <f t="shared" si="0"/>
        <v>0</v>
      </c>
      <c r="N20" s="21" t="s">
        <v>43</v>
      </c>
      <c r="O20" s="11"/>
      <c r="P20" s="11"/>
      <c r="Q20" s="11"/>
      <c r="R20" s="11"/>
    </row>
    <row r="21" spans="1:18" s="19" customFormat="1" x14ac:dyDescent="0.25">
      <c r="A21" s="10" t="s">
        <v>32</v>
      </c>
      <c r="B21" s="11"/>
      <c r="C21" s="12">
        <v>269</v>
      </c>
      <c r="D21" s="12"/>
      <c r="E21" s="12">
        <v>269</v>
      </c>
      <c r="F21" s="12"/>
      <c r="G21" s="12">
        <f t="shared" si="2"/>
        <v>0</v>
      </c>
      <c r="H21" s="12"/>
      <c r="I21" s="12">
        <v>0</v>
      </c>
      <c r="J21" s="12"/>
      <c r="K21" s="12">
        <v>0</v>
      </c>
      <c r="L21" s="12"/>
      <c r="M21" s="14">
        <f t="shared" si="0"/>
        <v>0</v>
      </c>
      <c r="N21" s="21" t="s">
        <v>47</v>
      </c>
      <c r="O21" s="11"/>
      <c r="P21" s="11"/>
      <c r="Q21" s="11"/>
      <c r="R21" s="11"/>
    </row>
    <row r="22" spans="1:18" s="19" customFormat="1" ht="30" x14ac:dyDescent="0.25">
      <c r="A22" s="11" t="s">
        <v>20</v>
      </c>
      <c r="B22" s="11"/>
      <c r="C22" s="12">
        <v>0</v>
      </c>
      <c r="D22" s="12"/>
      <c r="E22" s="12">
        <v>-203.8</v>
      </c>
      <c r="F22" s="12"/>
      <c r="G22" s="12">
        <f t="shared" si="2"/>
        <v>203.8</v>
      </c>
      <c r="H22" s="12"/>
      <c r="I22" s="12">
        <v>3692.98</v>
      </c>
      <c r="J22" s="12"/>
      <c r="K22" s="12">
        <v>4472.18</v>
      </c>
      <c r="L22" s="12"/>
      <c r="M22" s="12">
        <f>I22-K22</f>
        <v>-779.20000000000027</v>
      </c>
      <c r="N22" s="21" t="s">
        <v>52</v>
      </c>
      <c r="O22" s="11"/>
      <c r="P22" s="11"/>
      <c r="Q22" s="11"/>
      <c r="R22" s="11"/>
    </row>
    <row r="23" spans="1:18" s="19" customFormat="1" ht="30" x14ac:dyDescent="0.25">
      <c r="A23" s="10" t="s">
        <v>33</v>
      </c>
      <c r="B23" s="11"/>
      <c r="C23" s="12">
        <v>1742.1</v>
      </c>
      <c r="D23" s="12"/>
      <c r="E23" s="12">
        <v>0</v>
      </c>
      <c r="F23" s="12"/>
      <c r="G23" s="12">
        <f t="shared" si="2"/>
        <v>1742.1</v>
      </c>
      <c r="H23" s="12"/>
      <c r="I23" s="12">
        <v>0</v>
      </c>
      <c r="J23" s="12"/>
      <c r="K23" s="12">
        <v>0</v>
      </c>
      <c r="L23" s="12"/>
      <c r="M23" s="12">
        <f>I23-K23</f>
        <v>0</v>
      </c>
      <c r="N23" s="21" t="s">
        <v>53</v>
      </c>
      <c r="O23" s="11"/>
      <c r="P23" s="11"/>
      <c r="Q23" s="11"/>
      <c r="R23" s="11"/>
    </row>
    <row r="24" spans="1:18" s="19" customFormat="1" x14ac:dyDescent="0.25">
      <c r="A24" s="11" t="s">
        <v>37</v>
      </c>
      <c r="B24" s="11"/>
      <c r="C24" s="12">
        <v>886.9</v>
      </c>
      <c r="D24" s="12"/>
      <c r="E24" s="12">
        <v>0</v>
      </c>
      <c r="F24" s="12"/>
      <c r="G24" s="12">
        <f t="shared" si="2"/>
        <v>886.9</v>
      </c>
      <c r="H24" s="12"/>
      <c r="I24" s="12">
        <v>0</v>
      </c>
      <c r="J24" s="12"/>
      <c r="K24" s="12">
        <v>0</v>
      </c>
      <c r="L24" s="12"/>
      <c r="M24" s="12">
        <f>I24-K24</f>
        <v>0</v>
      </c>
      <c r="N24" s="21"/>
      <c r="O24" s="11"/>
      <c r="P24" s="11"/>
      <c r="Q24" s="11"/>
      <c r="R24" s="11"/>
    </row>
    <row r="25" spans="1:18" s="19" customFormat="1" x14ac:dyDescent="0.25">
      <c r="A25" s="11" t="s">
        <v>4</v>
      </c>
      <c r="B25" s="11"/>
      <c r="C25" s="12">
        <v>30</v>
      </c>
      <c r="D25" s="12"/>
      <c r="E25" s="12">
        <v>0</v>
      </c>
      <c r="F25" s="12"/>
      <c r="G25" s="12">
        <f t="shared" si="2"/>
        <v>30</v>
      </c>
      <c r="H25" s="12"/>
      <c r="I25" s="12">
        <v>785.6</v>
      </c>
      <c r="J25" s="12"/>
      <c r="K25" s="12">
        <v>7.75</v>
      </c>
      <c r="L25" s="12"/>
      <c r="M25" s="12">
        <f>I25-K25</f>
        <v>777.85</v>
      </c>
      <c r="N25" s="21"/>
      <c r="O25" s="11"/>
      <c r="P25" s="11"/>
      <c r="Q25" s="11"/>
      <c r="R25" s="11"/>
    </row>
    <row r="26" spans="1:18" s="19" customFormat="1" x14ac:dyDescent="0.25">
      <c r="A26" s="11" t="s">
        <v>34</v>
      </c>
      <c r="B26" s="11"/>
      <c r="C26" s="12">
        <v>15.4</v>
      </c>
      <c r="D26" s="12"/>
      <c r="E26" s="12">
        <v>138.6</v>
      </c>
      <c r="F26" s="12"/>
      <c r="G26" s="12">
        <f t="shared" si="2"/>
        <v>-123.19999999999999</v>
      </c>
      <c r="H26" s="12"/>
      <c r="I26" s="12">
        <v>0</v>
      </c>
      <c r="J26" s="12"/>
      <c r="K26" s="12">
        <v>0</v>
      </c>
      <c r="L26" s="12"/>
      <c r="M26" s="12">
        <f>I26-K26</f>
        <v>0</v>
      </c>
      <c r="N26" s="21" t="s">
        <v>48</v>
      </c>
      <c r="O26" s="11"/>
      <c r="P26" s="11"/>
      <c r="Q26" s="11"/>
      <c r="R26" s="11"/>
    </row>
    <row r="27" spans="1:18" s="19" customFormat="1" x14ac:dyDescent="0.25">
      <c r="A27" s="11" t="s">
        <v>35</v>
      </c>
      <c r="B27" s="11"/>
      <c r="C27" s="15">
        <v>181.32</v>
      </c>
      <c r="D27" s="12"/>
      <c r="E27" s="12">
        <v>420.28</v>
      </c>
      <c r="F27" s="12"/>
      <c r="G27" s="12">
        <f t="shared" si="2"/>
        <v>-238.95999999999998</v>
      </c>
      <c r="H27" s="12"/>
      <c r="I27" s="12">
        <v>0</v>
      </c>
      <c r="J27" s="12"/>
      <c r="K27" s="12">
        <v>0</v>
      </c>
      <c r="L27" s="12"/>
      <c r="M27" s="12">
        <f t="shared" ref="M27:M30" si="3">I27-K27</f>
        <v>0</v>
      </c>
      <c r="N27" s="21" t="s">
        <v>44</v>
      </c>
      <c r="O27" s="11"/>
      <c r="P27" s="11"/>
      <c r="Q27" s="11"/>
      <c r="R27" s="11"/>
    </row>
    <row r="28" spans="1:18" s="19" customFormat="1" ht="30" x14ac:dyDescent="0.25">
      <c r="A28" s="11" t="s">
        <v>10</v>
      </c>
      <c r="B28" s="11"/>
      <c r="C28" s="15">
        <v>0</v>
      </c>
      <c r="D28" s="12"/>
      <c r="E28" s="12">
        <v>0</v>
      </c>
      <c r="F28" s="12"/>
      <c r="G28" s="12">
        <f t="shared" si="2"/>
        <v>0</v>
      </c>
      <c r="H28" s="12"/>
      <c r="I28" s="12">
        <v>0</v>
      </c>
      <c r="J28" s="12"/>
      <c r="K28" s="12">
        <v>0</v>
      </c>
      <c r="L28" s="12"/>
      <c r="M28" s="12">
        <f t="shared" si="3"/>
        <v>0</v>
      </c>
      <c r="N28" s="21" t="s">
        <v>54</v>
      </c>
      <c r="O28" s="11"/>
      <c r="P28" s="11"/>
      <c r="Q28" s="11"/>
      <c r="R28" s="11"/>
    </row>
    <row r="29" spans="1:18" s="19" customFormat="1" x14ac:dyDescent="0.25">
      <c r="A29" s="11" t="s">
        <v>21</v>
      </c>
      <c r="B29" s="11"/>
      <c r="C29" s="15">
        <v>0</v>
      </c>
      <c r="D29" s="12"/>
      <c r="E29" s="12">
        <v>0</v>
      </c>
      <c r="F29" s="12"/>
      <c r="G29" s="12">
        <f t="shared" si="2"/>
        <v>0</v>
      </c>
      <c r="H29" s="12"/>
      <c r="I29" s="12">
        <v>0</v>
      </c>
      <c r="J29" s="12"/>
      <c r="K29" s="12">
        <v>137.28</v>
      </c>
      <c r="L29" s="12"/>
      <c r="M29" s="12">
        <f t="shared" si="3"/>
        <v>-137.28</v>
      </c>
      <c r="N29" s="21"/>
      <c r="O29" s="11"/>
      <c r="P29" s="11"/>
      <c r="Q29" s="11"/>
      <c r="R29" s="11"/>
    </row>
    <row r="30" spans="1:18" s="19" customFormat="1" x14ac:dyDescent="0.25">
      <c r="A30" s="11" t="s">
        <v>49</v>
      </c>
      <c r="B30" s="11"/>
      <c r="C30" s="12">
        <v>0.72</v>
      </c>
      <c r="D30" s="12"/>
      <c r="E30" s="12">
        <v>0</v>
      </c>
      <c r="F30" s="12"/>
      <c r="G30" s="12">
        <f>C30-E30</f>
        <v>0.72</v>
      </c>
      <c r="H30" s="12"/>
      <c r="I30" s="12">
        <v>0</v>
      </c>
      <c r="J30" s="12"/>
      <c r="K30" s="12">
        <v>0</v>
      </c>
      <c r="L30" s="12"/>
      <c r="M30" s="12">
        <f t="shared" si="3"/>
        <v>0</v>
      </c>
      <c r="N30" s="21"/>
      <c r="O30" s="11"/>
      <c r="P30" s="11"/>
      <c r="Q30" s="11"/>
      <c r="R30" s="11"/>
    </row>
    <row r="31" spans="1:18" s="19" customFormat="1" ht="15.75" thickBot="1" x14ac:dyDescent="0.3">
      <c r="A31" s="18" t="s">
        <v>25</v>
      </c>
      <c r="B31" s="11"/>
      <c r="C31" s="23">
        <f>SUM(C7:C30)</f>
        <v>14341.449999999999</v>
      </c>
      <c r="D31" s="12"/>
      <c r="E31" s="23">
        <f>SUM(E7:E30)</f>
        <v>1811.1</v>
      </c>
      <c r="F31" s="12"/>
      <c r="G31" s="23">
        <f>SUM(G7:G30)</f>
        <v>12530.349999999999</v>
      </c>
      <c r="H31" s="12"/>
      <c r="I31" s="23">
        <f>SUM(I7:I30)</f>
        <v>12927.74</v>
      </c>
      <c r="J31" s="12"/>
      <c r="K31" s="23">
        <f>SUM(K7:K30)</f>
        <v>7617.64</v>
      </c>
      <c r="L31" s="12"/>
      <c r="M31" s="23">
        <f>SUM(M7:M30)</f>
        <v>5310.1000000000013</v>
      </c>
      <c r="N31" s="21"/>
      <c r="O31" s="11"/>
      <c r="P31" s="24"/>
      <c r="Q31" s="11"/>
      <c r="R31" s="11"/>
    </row>
    <row r="32" spans="1:18" s="19" customFormat="1" ht="15.75" thickTop="1" x14ac:dyDescent="0.25">
      <c r="A32" s="18"/>
      <c r="B32" s="11" t="s">
        <v>0</v>
      </c>
      <c r="C32" s="25"/>
      <c r="D32" s="12"/>
      <c r="E32" s="25"/>
      <c r="F32" s="12"/>
      <c r="G32" s="25"/>
      <c r="H32" s="12"/>
      <c r="I32" s="25"/>
      <c r="J32" s="12"/>
      <c r="K32" s="25"/>
      <c r="L32" s="12"/>
      <c r="M32" s="25"/>
      <c r="N32" s="21"/>
      <c r="O32" s="11"/>
      <c r="P32" s="24"/>
      <c r="Q32" s="11"/>
      <c r="R32" s="11"/>
    </row>
    <row r="33" spans="1:18" s="19" customFormat="1" x14ac:dyDescent="0.25">
      <c r="A33" s="11"/>
      <c r="B33" s="11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21"/>
      <c r="O33" s="11"/>
      <c r="P33" s="11"/>
      <c r="Q33" s="11"/>
      <c r="R33" s="11"/>
    </row>
    <row r="34" spans="1:18" s="19" customFormat="1" x14ac:dyDescent="0.25">
      <c r="A34" s="18" t="s">
        <v>41</v>
      </c>
      <c r="B34" s="11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21"/>
      <c r="O34" s="11"/>
      <c r="P34" s="11"/>
      <c r="Q34" s="11"/>
      <c r="R34" s="11"/>
    </row>
    <row r="35" spans="1:18" s="19" customFormat="1" x14ac:dyDescent="0.25">
      <c r="A35" s="11" t="s">
        <v>22</v>
      </c>
      <c r="B35" s="11"/>
      <c r="C35" s="12"/>
      <c r="D35" s="12"/>
      <c r="E35" s="12">
        <v>6533.95</v>
      </c>
      <c r="F35" s="12"/>
      <c r="G35" s="12"/>
      <c r="H35" s="12"/>
      <c r="I35" s="12"/>
      <c r="J35" s="12"/>
      <c r="K35" s="12">
        <v>880.29</v>
      </c>
      <c r="L35" s="12"/>
      <c r="M35" s="12"/>
      <c r="N35" s="21"/>
      <c r="O35" s="11"/>
      <c r="P35" s="11"/>
      <c r="Q35" s="11"/>
      <c r="R35" s="11"/>
    </row>
    <row r="36" spans="1:18" s="19" customFormat="1" x14ac:dyDescent="0.25">
      <c r="A36" s="11" t="s">
        <v>11</v>
      </c>
      <c r="B36" s="11"/>
      <c r="C36" s="12"/>
      <c r="D36" s="12"/>
      <c r="E36" s="12">
        <v>-343.56</v>
      </c>
      <c r="F36" s="12"/>
      <c r="G36" s="12"/>
      <c r="H36" s="12"/>
      <c r="I36" s="12"/>
      <c r="J36" s="12"/>
      <c r="K36" s="12">
        <v>0</v>
      </c>
      <c r="L36" s="12"/>
      <c r="M36" s="12"/>
      <c r="N36" s="21"/>
      <c r="O36" s="11"/>
      <c r="P36" s="11"/>
      <c r="Q36" s="11"/>
      <c r="R36" s="11"/>
    </row>
    <row r="37" spans="1:18" s="19" customFormat="1" x14ac:dyDescent="0.25">
      <c r="A37" s="11" t="s">
        <v>23</v>
      </c>
      <c r="B37" s="11"/>
      <c r="C37" s="12"/>
      <c r="D37" s="12"/>
      <c r="E37" s="12">
        <v>0</v>
      </c>
      <c r="F37" s="12"/>
      <c r="G37" s="12"/>
      <c r="H37" s="12"/>
      <c r="I37" s="12"/>
      <c r="J37" s="12"/>
      <c r="K37" s="12">
        <v>0</v>
      </c>
      <c r="L37" s="12"/>
      <c r="M37" s="12"/>
      <c r="N37" s="21"/>
      <c r="O37" s="11"/>
      <c r="P37" s="11"/>
      <c r="Q37" s="11"/>
      <c r="R37" s="11"/>
    </row>
    <row r="38" spans="1:18" s="19" customFormat="1" x14ac:dyDescent="0.25">
      <c r="A38" s="11" t="s">
        <v>24</v>
      </c>
      <c r="B38" s="11"/>
      <c r="C38" s="12"/>
      <c r="D38" s="12"/>
      <c r="E38" s="12">
        <v>0</v>
      </c>
      <c r="F38" s="12"/>
      <c r="G38" s="12"/>
      <c r="H38" s="12"/>
      <c r="I38" s="12"/>
      <c r="J38" s="12"/>
      <c r="K38" s="26">
        <v>0</v>
      </c>
      <c r="L38" s="12"/>
      <c r="M38" s="12"/>
      <c r="N38" s="21"/>
      <c r="O38" s="11"/>
      <c r="P38" s="11"/>
      <c r="Q38" s="11"/>
      <c r="R38" s="11"/>
    </row>
    <row r="39" spans="1:18" s="19" customFormat="1" x14ac:dyDescent="0.25">
      <c r="A39" s="11" t="s">
        <v>26</v>
      </c>
      <c r="B39" s="11"/>
      <c r="C39" s="12"/>
      <c r="D39" s="12"/>
      <c r="E39" s="22"/>
      <c r="F39" s="27"/>
      <c r="G39" s="12">
        <f>SUM(E35:E38)</f>
        <v>6190.3899999999994</v>
      </c>
      <c r="H39" s="12"/>
      <c r="I39" s="12"/>
      <c r="J39" s="12"/>
      <c r="K39" s="15"/>
      <c r="L39" s="12"/>
      <c r="M39" s="12">
        <f>SUM(K35:K38)</f>
        <v>880.29</v>
      </c>
      <c r="N39" s="21"/>
      <c r="O39" s="11"/>
      <c r="P39" s="11"/>
      <c r="Q39" s="11"/>
      <c r="R39" s="11"/>
    </row>
    <row r="40" spans="1:18" s="19" customFormat="1" x14ac:dyDescent="0.25">
      <c r="A40" s="11" t="s">
        <v>25</v>
      </c>
      <c r="B40" s="11"/>
      <c r="C40" s="12"/>
      <c r="D40" s="12"/>
      <c r="E40" s="12"/>
      <c r="F40" s="27"/>
      <c r="G40" s="12">
        <f>G31</f>
        <v>12530.349999999999</v>
      </c>
      <c r="H40" s="12"/>
      <c r="I40" s="12"/>
      <c r="J40" s="12"/>
      <c r="K40" s="12"/>
      <c r="L40" s="12"/>
      <c r="M40" s="12">
        <f>M31</f>
        <v>5310.1000000000013</v>
      </c>
      <c r="N40" s="21"/>
      <c r="O40" s="11"/>
      <c r="P40" s="11"/>
      <c r="Q40" s="11"/>
      <c r="R40" s="11"/>
    </row>
    <row r="41" spans="1:18" s="19" customFormat="1" ht="15.75" thickBot="1" x14ac:dyDescent="0.3">
      <c r="A41" s="11"/>
      <c r="B41" s="11"/>
      <c r="C41" s="12"/>
      <c r="D41" s="12"/>
      <c r="E41" s="12"/>
      <c r="F41" s="27"/>
      <c r="G41" s="28">
        <f>G39+G40</f>
        <v>18720.739999999998</v>
      </c>
      <c r="H41" s="12"/>
      <c r="I41" s="12"/>
      <c r="J41" s="12"/>
      <c r="K41" s="12"/>
      <c r="L41" s="12"/>
      <c r="M41" s="28">
        <f>M39+M40</f>
        <v>6190.3900000000012</v>
      </c>
      <c r="N41" s="21"/>
      <c r="O41" s="11"/>
      <c r="P41" s="11"/>
      <c r="Q41" s="11"/>
      <c r="R41" s="11"/>
    </row>
    <row r="42" spans="1:18" s="19" customFormat="1" x14ac:dyDescent="0.25">
      <c r="A42" s="18" t="s">
        <v>38</v>
      </c>
      <c r="B42" s="11"/>
      <c r="C42" s="12"/>
      <c r="D42" s="12"/>
      <c r="E42" s="12"/>
      <c r="F42" s="27"/>
      <c r="G42" s="12"/>
      <c r="H42" s="12"/>
      <c r="I42" s="12"/>
      <c r="J42" s="12"/>
      <c r="K42" s="12"/>
      <c r="L42" s="12"/>
      <c r="M42" s="12"/>
      <c r="N42" s="21"/>
      <c r="O42" s="11"/>
      <c r="P42" s="11"/>
      <c r="Q42" s="11"/>
      <c r="R42" s="11"/>
    </row>
    <row r="43" spans="1:18" s="19" customFormat="1" x14ac:dyDescent="0.25">
      <c r="A43" s="18" t="s">
        <v>39</v>
      </c>
      <c r="B43" s="11"/>
      <c r="C43" s="12"/>
      <c r="D43" s="12"/>
      <c r="E43" s="12"/>
      <c r="F43" s="27"/>
      <c r="G43" s="12"/>
      <c r="H43" s="12"/>
      <c r="I43" s="12"/>
      <c r="J43" s="12"/>
      <c r="K43" s="12"/>
      <c r="L43" s="12"/>
      <c r="M43" s="12"/>
      <c r="N43" s="21"/>
      <c r="O43" s="11"/>
      <c r="P43" s="11"/>
      <c r="Q43" s="11"/>
      <c r="R43" s="11"/>
    </row>
    <row r="44" spans="1:18" s="19" customFormat="1" x14ac:dyDescent="0.25">
      <c r="A44" s="11" t="s">
        <v>22</v>
      </c>
      <c r="B44" s="11"/>
      <c r="C44" s="12"/>
      <c r="D44" s="12"/>
      <c r="E44" s="12"/>
      <c r="F44" s="27"/>
      <c r="G44" s="12">
        <v>18595.740000000002</v>
      </c>
      <c r="H44" s="12"/>
      <c r="I44" s="12"/>
      <c r="J44" s="12"/>
      <c r="K44" s="12"/>
      <c r="L44" s="12"/>
      <c r="M44" s="12">
        <v>6533.95</v>
      </c>
      <c r="N44" s="21"/>
      <c r="O44" s="11"/>
      <c r="P44" s="11"/>
      <c r="Q44" s="11"/>
      <c r="R44" s="11"/>
    </row>
    <row r="45" spans="1:18" s="19" customFormat="1" x14ac:dyDescent="0.25">
      <c r="A45" s="11" t="s">
        <v>11</v>
      </c>
      <c r="B45" s="11"/>
      <c r="C45" s="12"/>
      <c r="D45" s="12"/>
      <c r="E45" s="12"/>
      <c r="F45" s="27"/>
      <c r="G45" s="12">
        <v>0</v>
      </c>
      <c r="H45" s="12"/>
      <c r="I45" s="12"/>
      <c r="J45" s="12"/>
      <c r="K45" s="12"/>
      <c r="L45" s="12"/>
      <c r="M45" s="12">
        <v>-343.56</v>
      </c>
      <c r="N45" s="21"/>
      <c r="O45" s="11"/>
      <c r="P45" s="11"/>
      <c r="Q45" s="11"/>
      <c r="R45" s="11"/>
    </row>
    <row r="46" spans="1:18" s="19" customFormat="1" x14ac:dyDescent="0.25">
      <c r="A46" s="11" t="s">
        <v>24</v>
      </c>
      <c r="B46" s="11"/>
      <c r="C46" s="12"/>
      <c r="D46" s="12"/>
      <c r="E46" s="12"/>
      <c r="F46" s="27"/>
      <c r="G46" s="12">
        <v>45</v>
      </c>
      <c r="H46" s="12"/>
      <c r="I46" s="12"/>
      <c r="J46" s="12"/>
      <c r="K46" s="12"/>
      <c r="L46" s="12"/>
      <c r="M46" s="27">
        <v>0</v>
      </c>
      <c r="N46" s="21"/>
      <c r="O46" s="11"/>
      <c r="P46" s="11"/>
      <c r="Q46" s="11"/>
      <c r="R46" s="11"/>
    </row>
    <row r="47" spans="1:18" s="19" customFormat="1" x14ac:dyDescent="0.25">
      <c r="A47" s="11" t="s">
        <v>40</v>
      </c>
      <c r="B47" s="11"/>
      <c r="C47" s="12"/>
      <c r="D47" s="12"/>
      <c r="E47" s="12"/>
      <c r="F47" s="27"/>
      <c r="G47" s="12">
        <v>80</v>
      </c>
      <c r="H47" s="12"/>
      <c r="I47" s="12"/>
      <c r="J47" s="12"/>
      <c r="K47" s="12"/>
      <c r="L47" s="12"/>
      <c r="M47" s="12">
        <v>0</v>
      </c>
      <c r="N47" s="21"/>
      <c r="O47" s="11"/>
      <c r="P47" s="11"/>
      <c r="Q47" s="11"/>
      <c r="R47" s="11"/>
    </row>
    <row r="48" spans="1:18" s="19" customFormat="1" ht="15.75" thickBot="1" x14ac:dyDescent="0.3">
      <c r="A48" s="18" t="s">
        <v>55</v>
      </c>
      <c r="B48" s="11"/>
      <c r="C48" s="12"/>
      <c r="D48" s="12"/>
      <c r="E48" s="12"/>
      <c r="F48" s="27"/>
      <c r="G48" s="28">
        <f>SUM(G44:G47)</f>
        <v>18720.740000000002</v>
      </c>
      <c r="H48" s="12"/>
      <c r="I48" s="12"/>
      <c r="J48" s="12"/>
      <c r="K48" s="12"/>
      <c r="L48" s="12"/>
      <c r="M48" s="23">
        <f>SUM(M44:M47)</f>
        <v>6190.3899999999994</v>
      </c>
      <c r="N48" s="21"/>
      <c r="O48" s="11"/>
      <c r="P48" s="11"/>
      <c r="Q48" s="11"/>
      <c r="R48" s="11"/>
    </row>
    <row r="49" spans="1:18" s="19" customFormat="1" x14ac:dyDescent="0.25">
      <c r="A49" s="11"/>
      <c r="B49" s="11"/>
      <c r="C49" s="12"/>
      <c r="D49" s="12"/>
      <c r="E49" s="12"/>
      <c r="F49" s="27"/>
      <c r="G49" s="12"/>
      <c r="H49" s="12"/>
      <c r="I49" s="12"/>
      <c r="J49" s="12"/>
      <c r="K49" s="12"/>
      <c r="L49" s="12"/>
      <c r="M49" s="12"/>
      <c r="N49" s="21"/>
      <c r="O49" s="11"/>
      <c r="P49" s="11"/>
      <c r="Q49" s="11"/>
      <c r="R49" s="11"/>
    </row>
    <row r="50" spans="1:18" x14ac:dyDescent="0.25">
      <c r="A50" s="11" t="s">
        <v>56</v>
      </c>
      <c r="C50" s="6"/>
      <c r="D50" s="6"/>
      <c r="E50" s="6"/>
      <c r="F50" s="6"/>
      <c r="G50" s="6">
        <f>G41-G48</f>
        <v>0</v>
      </c>
      <c r="H50" s="6"/>
      <c r="I50" s="6"/>
      <c r="J50" s="6"/>
      <c r="K50" s="6"/>
      <c r="L50" s="6"/>
      <c r="M50" s="6">
        <f>M41-M48</f>
        <v>0</v>
      </c>
    </row>
    <row r="51" spans="1:18" x14ac:dyDescent="0.25">
      <c r="C51" s="6"/>
      <c r="D51" s="6"/>
      <c r="E51" s="6"/>
      <c r="F51" s="6"/>
      <c r="G51" s="6"/>
      <c r="H51" s="6"/>
      <c r="I51" s="6"/>
      <c r="J51" s="6"/>
      <c r="K51" s="6"/>
      <c r="L51" s="6"/>
      <c r="M51" s="7"/>
    </row>
    <row r="52" spans="1:18" x14ac:dyDescent="0.25">
      <c r="C52" s="6"/>
      <c r="D52" s="6"/>
      <c r="E52" s="6"/>
      <c r="F52" s="6"/>
      <c r="G52" s="6"/>
      <c r="H52" s="6"/>
      <c r="I52" s="6"/>
      <c r="J52" s="6"/>
      <c r="K52" s="6"/>
      <c r="L52" s="6"/>
      <c r="M52" s="7"/>
    </row>
    <row r="53" spans="1:18" x14ac:dyDescent="0.25">
      <c r="C53" s="6"/>
      <c r="D53" s="6"/>
      <c r="E53" s="6"/>
      <c r="F53" s="6"/>
      <c r="G53" s="6"/>
      <c r="H53" s="6"/>
      <c r="I53" s="6"/>
      <c r="J53" s="6"/>
      <c r="K53" s="6"/>
      <c r="L53" s="6"/>
      <c r="M53" s="7"/>
    </row>
    <row r="54" spans="1:18" x14ac:dyDescent="0.25">
      <c r="C54" s="6"/>
      <c r="D54" s="6"/>
      <c r="E54" s="6"/>
      <c r="F54" s="6"/>
      <c r="G54" s="6"/>
      <c r="H54" s="6"/>
      <c r="I54" s="6"/>
      <c r="J54" s="6"/>
      <c r="K54" s="6"/>
      <c r="L54" s="6"/>
      <c r="M54" s="7"/>
    </row>
    <row r="55" spans="1:18" x14ac:dyDescent="0.25">
      <c r="C55" s="6"/>
      <c r="D55" s="6"/>
      <c r="E55" s="6"/>
      <c r="F55" s="6"/>
      <c r="G55" s="6"/>
      <c r="H55" s="6"/>
      <c r="I55" s="6"/>
      <c r="J55" s="6"/>
      <c r="K55" s="6"/>
      <c r="L55" s="6"/>
      <c r="M55" s="7"/>
      <c r="P55" s="3"/>
    </row>
    <row r="56" spans="1:18" x14ac:dyDescent="0.25">
      <c r="C56" s="6"/>
      <c r="D56" s="6"/>
      <c r="E56" s="6"/>
      <c r="F56" s="6"/>
      <c r="G56" s="6"/>
      <c r="H56" s="6"/>
      <c r="I56" s="6"/>
      <c r="J56" s="6"/>
      <c r="K56" s="6"/>
      <c r="L56" s="6"/>
      <c r="M56" s="7"/>
    </row>
    <row r="57" spans="1:18" x14ac:dyDescent="0.25">
      <c r="C57" s="6"/>
      <c r="D57" s="6"/>
      <c r="E57" s="6"/>
      <c r="F57" s="6"/>
      <c r="G57" s="6"/>
      <c r="H57" s="6"/>
      <c r="I57" s="6"/>
      <c r="J57" s="6"/>
      <c r="K57" s="6"/>
      <c r="L57" s="6"/>
      <c r="M57" s="7"/>
    </row>
    <row r="58" spans="1:18" x14ac:dyDescent="0.25">
      <c r="C58" s="6"/>
      <c r="D58" s="6"/>
      <c r="E58" s="6"/>
      <c r="F58" s="6"/>
      <c r="G58" s="6"/>
      <c r="H58" s="6"/>
      <c r="I58" s="6"/>
      <c r="J58" s="6"/>
      <c r="K58" s="6"/>
      <c r="L58" s="6"/>
      <c r="M58" s="7"/>
    </row>
    <row r="59" spans="1:18" x14ac:dyDescent="0.25">
      <c r="C59" s="6"/>
      <c r="D59" s="6"/>
      <c r="E59" s="6"/>
      <c r="F59" s="6"/>
      <c r="G59" s="6"/>
      <c r="H59" s="6"/>
      <c r="I59" s="6"/>
      <c r="J59" s="6"/>
      <c r="K59" s="6"/>
      <c r="L59" s="6"/>
      <c r="M59" s="7"/>
    </row>
    <row r="60" spans="1:18" x14ac:dyDescent="0.25">
      <c r="C60" s="6"/>
      <c r="D60" s="6"/>
      <c r="E60" s="6"/>
      <c r="F60" s="6"/>
      <c r="G60" s="6"/>
      <c r="H60" s="6"/>
      <c r="I60" s="6"/>
      <c r="J60" s="6"/>
      <c r="K60" s="6"/>
      <c r="L60" s="6"/>
      <c r="M60" s="7"/>
      <c r="P60" s="3"/>
    </row>
    <row r="61" spans="1:18" x14ac:dyDescent="0.25">
      <c r="C61" s="6"/>
      <c r="D61" s="6"/>
      <c r="E61" s="6"/>
      <c r="F61" s="6"/>
      <c r="G61" s="6"/>
      <c r="H61" s="6"/>
      <c r="I61" s="6"/>
      <c r="J61" s="6"/>
      <c r="K61" s="6"/>
      <c r="L61" s="6"/>
      <c r="M61" s="7"/>
      <c r="P61" s="3"/>
    </row>
    <row r="62" spans="1:18" x14ac:dyDescent="0.25">
      <c r="C62" s="6"/>
      <c r="D62" s="6"/>
      <c r="E62" s="6"/>
      <c r="F62" s="6"/>
      <c r="G62" s="6"/>
      <c r="H62" s="6"/>
      <c r="I62" s="6"/>
      <c r="J62" s="6"/>
      <c r="K62" s="6"/>
      <c r="L62" s="6"/>
      <c r="M62" s="7"/>
      <c r="P62" s="3"/>
    </row>
    <row r="63" spans="1:18" x14ac:dyDescent="0.25">
      <c r="C63" s="6"/>
      <c r="D63" s="6"/>
      <c r="E63" s="6"/>
      <c r="F63" s="6"/>
      <c r="G63" s="6"/>
      <c r="H63" s="6"/>
      <c r="I63" s="6"/>
      <c r="J63" s="6"/>
      <c r="K63" s="6"/>
      <c r="L63" s="6"/>
      <c r="M63" s="7"/>
      <c r="P63" s="3"/>
    </row>
    <row r="64" spans="1:18" x14ac:dyDescent="0.25">
      <c r="C64" s="6"/>
      <c r="D64" s="6"/>
      <c r="E64" s="6"/>
      <c r="F64" s="6"/>
      <c r="G64" s="6"/>
      <c r="H64" s="6"/>
      <c r="I64" s="6"/>
      <c r="J64" s="6"/>
      <c r="K64" s="6"/>
      <c r="L64" s="6"/>
      <c r="M64" s="7"/>
      <c r="P64" s="3"/>
    </row>
    <row r="65" spans="2:16" x14ac:dyDescent="0.25">
      <c r="C65" s="6"/>
      <c r="D65" s="6"/>
      <c r="E65" s="6"/>
      <c r="F65" s="6"/>
      <c r="G65" s="6"/>
      <c r="H65" s="6"/>
      <c r="I65" s="6"/>
      <c r="J65" s="6"/>
      <c r="K65" s="6"/>
      <c r="L65" s="6"/>
      <c r="M65" s="7"/>
      <c r="P65" s="3"/>
    </row>
    <row r="66" spans="2:16" x14ac:dyDescent="0.25">
      <c r="C66" s="6"/>
      <c r="D66" s="6"/>
      <c r="E66" s="6"/>
      <c r="F66" s="6"/>
      <c r="G66" s="6"/>
      <c r="H66" s="6"/>
      <c r="I66" s="6"/>
      <c r="J66" s="6"/>
      <c r="K66" s="6"/>
      <c r="L66" s="6"/>
      <c r="M66" s="7"/>
      <c r="P66" s="3"/>
    </row>
    <row r="67" spans="2:16" x14ac:dyDescent="0.25">
      <c r="C67" s="6"/>
      <c r="D67" s="6"/>
      <c r="E67" s="6"/>
      <c r="F67" s="6"/>
      <c r="G67" s="6"/>
      <c r="H67" s="6"/>
      <c r="I67" s="6"/>
      <c r="J67" s="6"/>
      <c r="K67" s="6"/>
      <c r="L67" s="6"/>
      <c r="M67" s="7"/>
      <c r="P67" s="3"/>
    </row>
    <row r="68" spans="2:16" x14ac:dyDescent="0.25">
      <c r="C68" s="6"/>
      <c r="D68" s="6"/>
      <c r="E68" s="6"/>
      <c r="F68" s="6"/>
      <c r="G68" s="6"/>
      <c r="H68" s="6"/>
      <c r="I68" s="6"/>
      <c r="J68" s="6"/>
      <c r="K68" s="6"/>
      <c r="L68" s="6"/>
      <c r="M68" s="7"/>
      <c r="P68" s="3"/>
    </row>
    <row r="69" spans="2:16" x14ac:dyDescent="0.25">
      <c r="C69" s="6"/>
      <c r="D69" s="6"/>
      <c r="E69" s="6"/>
      <c r="F69" s="6"/>
      <c r="G69" s="6"/>
      <c r="H69" s="6"/>
      <c r="I69" s="6"/>
      <c r="J69" s="6"/>
      <c r="K69" s="6"/>
      <c r="L69" s="6"/>
      <c r="M69" s="7"/>
      <c r="P69" s="3"/>
    </row>
    <row r="70" spans="2:16" x14ac:dyDescent="0.25">
      <c r="C70" s="6"/>
      <c r="D70" s="6"/>
      <c r="E70" s="6"/>
      <c r="F70" s="6"/>
      <c r="G70" s="6"/>
      <c r="H70" s="6"/>
      <c r="I70" s="6"/>
      <c r="J70" s="6"/>
      <c r="K70" s="6"/>
      <c r="L70" s="6"/>
      <c r="M70" s="7"/>
      <c r="P70" s="5"/>
    </row>
    <row r="71" spans="2:16" x14ac:dyDescent="0.25">
      <c r="C71" s="6"/>
      <c r="D71" s="6"/>
      <c r="E71" s="6"/>
      <c r="F71" s="6"/>
      <c r="G71" s="6"/>
      <c r="H71" s="6"/>
      <c r="I71" s="6"/>
      <c r="J71" s="6"/>
      <c r="K71" s="6"/>
      <c r="L71" s="6"/>
      <c r="M71" s="7"/>
      <c r="P71" s="3"/>
    </row>
    <row r="72" spans="2:16" x14ac:dyDescent="0.25">
      <c r="C72" s="6"/>
      <c r="D72" s="6"/>
      <c r="E72" s="6"/>
      <c r="F72" s="6"/>
      <c r="G72" s="6"/>
      <c r="H72" s="6"/>
      <c r="I72" s="6"/>
      <c r="J72" s="6"/>
      <c r="K72" s="6"/>
      <c r="L72" s="6"/>
      <c r="M72" s="7"/>
      <c r="P72" s="3"/>
    </row>
    <row r="73" spans="2:16" x14ac:dyDescent="0.25">
      <c r="C73" s="6"/>
      <c r="D73" s="6"/>
      <c r="E73" s="6"/>
      <c r="F73" s="6"/>
      <c r="G73" s="6"/>
      <c r="H73" s="6"/>
      <c r="I73" s="6"/>
      <c r="J73" s="6"/>
      <c r="K73" s="6"/>
      <c r="L73" s="6"/>
      <c r="M73" s="7"/>
      <c r="P73" s="3"/>
    </row>
    <row r="74" spans="2:16" x14ac:dyDescent="0.25">
      <c r="C74" s="6"/>
      <c r="D74" s="6"/>
      <c r="E74" s="6"/>
      <c r="F74" s="6"/>
      <c r="G74" s="6"/>
      <c r="H74" s="6"/>
      <c r="I74" s="6"/>
      <c r="J74" s="6"/>
      <c r="K74" s="6"/>
      <c r="L74" s="6"/>
      <c r="M74" s="7"/>
      <c r="P74" s="3"/>
    </row>
    <row r="75" spans="2:16" x14ac:dyDescent="0.25"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P75" s="3"/>
    </row>
    <row r="76" spans="2:16" x14ac:dyDescent="0.25">
      <c r="B76" s="3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P76" s="3"/>
    </row>
    <row r="77" spans="2:16" x14ac:dyDescent="0.25">
      <c r="B77" s="3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P77" s="3"/>
    </row>
    <row r="78" spans="2:16" x14ac:dyDescent="0.25">
      <c r="B78" s="3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P78" s="3"/>
    </row>
    <row r="79" spans="2:16" x14ac:dyDescent="0.25">
      <c r="B79" s="3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P79" s="3"/>
    </row>
    <row r="80" spans="2:16" x14ac:dyDescent="0.25">
      <c r="B80" s="3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P80" s="3"/>
    </row>
    <row r="81" spans="2:16" x14ac:dyDescent="0.25">
      <c r="B81" s="3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P81" s="3"/>
    </row>
    <row r="82" spans="2:16" x14ac:dyDescent="0.25">
      <c r="B82" s="3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P82" s="3"/>
    </row>
    <row r="83" spans="2:16" x14ac:dyDescent="0.25">
      <c r="B83" s="3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P83" s="3"/>
    </row>
    <row r="84" spans="2:16" x14ac:dyDescent="0.25">
      <c r="B84" s="3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P84" s="3"/>
    </row>
    <row r="85" spans="2:16" x14ac:dyDescent="0.25">
      <c r="B85" s="3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P85" s="3"/>
    </row>
    <row r="86" spans="2:16" x14ac:dyDescent="0.25">
      <c r="B86" s="3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P86" s="3"/>
    </row>
    <row r="87" spans="2:16" x14ac:dyDescent="0.25">
      <c r="B87" s="3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P87" s="3"/>
    </row>
    <row r="88" spans="2:16" x14ac:dyDescent="0.25"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P88" s="3"/>
    </row>
    <row r="89" spans="2:16" x14ac:dyDescent="0.25"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P89" s="3"/>
    </row>
    <row r="90" spans="2:16" x14ac:dyDescent="0.25"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P90" s="3"/>
    </row>
    <row r="91" spans="2:16" x14ac:dyDescent="0.25"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P91" s="3"/>
    </row>
    <row r="92" spans="2:16" x14ac:dyDescent="0.25"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P92" s="3"/>
    </row>
    <row r="93" spans="2:16" x14ac:dyDescent="0.25"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P93" s="3"/>
    </row>
    <row r="94" spans="2:16" x14ac:dyDescent="0.25"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P94" s="3"/>
    </row>
    <row r="95" spans="2:16" x14ac:dyDescent="0.25"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P95" s="3"/>
    </row>
    <row r="96" spans="2:16" x14ac:dyDescent="0.25"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P96" s="3"/>
    </row>
    <row r="97" spans="3:16" x14ac:dyDescent="0.25"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P97" s="3"/>
    </row>
    <row r="98" spans="3:16" x14ac:dyDescent="0.25"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P98" s="3"/>
    </row>
    <row r="99" spans="3:16" x14ac:dyDescent="0.25"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</row>
    <row r="100" spans="3:16" x14ac:dyDescent="0.25"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</row>
    <row r="101" spans="3:16" x14ac:dyDescent="0.25"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</row>
    <row r="102" spans="3:16" x14ac:dyDescent="0.25"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</row>
    <row r="103" spans="3:16" x14ac:dyDescent="0.25"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</row>
  </sheetData>
  <pageMargins left="0.70866141732283472" right="0.51181102362204722" top="0.55118110236220474" bottom="0.55118110236220474" header="0.31496062992125984" footer="0.31496062992125984"/>
  <pageSetup paperSize="8" scale="8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22AFF608865D428D9C732A4A839F42" ma:contentTypeVersion="13" ma:contentTypeDescription="Create a new document." ma:contentTypeScope="" ma:versionID="59cae5f8c4483812a139d5c7714efe01">
  <xsd:schema xmlns:xsd="http://www.w3.org/2001/XMLSchema" xmlns:xs="http://www.w3.org/2001/XMLSchema" xmlns:p="http://schemas.microsoft.com/office/2006/metadata/properties" xmlns:ns2="22c156d5-2c32-42a5-ac78-e25e77302554" xmlns:ns3="3943eee2-98e6-46e2-ac54-951f3fd4d849" targetNamespace="http://schemas.microsoft.com/office/2006/metadata/properties" ma:root="true" ma:fieldsID="90ed3666ced7626a34e41c8754f5ba40" ns2:_="" ns3:_="">
    <xsd:import namespace="22c156d5-2c32-42a5-ac78-e25e77302554"/>
    <xsd:import namespace="3943eee2-98e6-46e2-ac54-951f3fd4d8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c156d5-2c32-42a5-ac78-e25e773025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43eee2-98e6-46e2-ac54-951f3fd4d849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C3E1E05-DF2F-4914-BFF5-DAA61F358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E455225-5866-4368-A736-9ABD4A5CB6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c156d5-2c32-42a5-ac78-e25e77302554"/>
    <ds:schemaRef ds:uri="3943eee2-98e6-46e2-ac54-951f3fd4d8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B4B12DF-905A-4C3D-A977-FB6F7F523B4C}">
  <ds:schemaRefs>
    <ds:schemaRef ds:uri="3943eee2-98e6-46e2-ac54-951f3fd4d849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22c156d5-2c32-42a5-ac78-e25e77302554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IE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Andi Boultwood</dc:creator>
  <cp:lastModifiedBy>Philippa Assender</cp:lastModifiedBy>
  <cp:lastPrinted>2021-10-18T08:13:13Z</cp:lastPrinted>
  <dcterms:created xsi:type="dcterms:W3CDTF">2015-07-19T18:18:04Z</dcterms:created>
  <dcterms:modified xsi:type="dcterms:W3CDTF">2021-10-18T08:14:01Z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0x0101006422AFF608865D428D9C732A4A839F42</vt:lpwstr>
  </property>
</Properties>
</file>