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X:\SCHOOL FUND\2024-25 Accounts\"/>
    </mc:Choice>
  </mc:AlternateContent>
  <xr:revisionPtr revIDLastSave="0" documentId="13_ncr:1_{04C12CD2-CD52-4AC1-B0B8-E02E8AD400EF}" xr6:coauthVersionLast="36" xr6:coauthVersionMax="47" xr10:uidLastSave="{00000000-0000-0000-0000-000000000000}"/>
  <bookViews>
    <workbookView xWindow="-120" yWindow="-120" windowWidth="29040" windowHeight="15720" activeTab="3" xr2:uid="{44F330D2-1FF0-4741-B21D-A47CC088B88B}"/>
  </bookViews>
  <sheets>
    <sheet name="Instructions" sheetId="4" r:id="rId1"/>
    <sheet name="(i) Statement of Accounts" sheetId="1" r:id="rId2"/>
    <sheet name="(ii) Audit Checklist" sheetId="2" r:id="rId3"/>
    <sheet name="(iii) Audit Certificate" sheetId="3" r:id="rId4"/>
  </sheets>
  <definedNames>
    <definedName name="_xlnm.Print_Area" localSheetId="1">'(i) Statement of Accounts'!$B$3:$K$191</definedName>
    <definedName name="_xlnm.Print_Area" localSheetId="2">'(ii) Audit Checklist'!$B$1:$E$58</definedName>
    <definedName name="_xlnm.Print_Area" localSheetId="3">'(iii) Audit Certificate'!$B$1:$F$25</definedName>
    <definedName name="_xlnm.Print_Area" localSheetId="0">Instructions!$B$1:$C$20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70" i="1" l="1"/>
  <c r="F170" i="1"/>
  <c r="J148" i="1" l="1"/>
  <c r="F148" i="1"/>
  <c r="J73" i="1" l="1"/>
  <c r="C170" i="1" l="1"/>
  <c r="I173" i="1" l="1"/>
  <c r="E173" i="1"/>
  <c r="I179" i="1"/>
  <c r="J185" i="1" s="1"/>
  <c r="F156" i="1"/>
  <c r="F73" i="1"/>
  <c r="J156" i="1"/>
  <c r="J106" i="1"/>
  <c r="J97" i="1"/>
  <c r="J79" i="1"/>
  <c r="J31" i="1"/>
  <c r="J22" i="1"/>
  <c r="J190" i="1" l="1"/>
  <c r="F22" i="1"/>
  <c r="F31" i="1"/>
  <c r="F106" i="1"/>
  <c r="F97" i="1"/>
  <c r="F79" i="1"/>
  <c r="J158" i="1"/>
  <c r="J81" i="1"/>
  <c r="J160" i="1" l="1"/>
  <c r="J161" i="1" s="1"/>
  <c r="F81" i="1"/>
  <c r="F160" i="1" s="1"/>
  <c r="F161" i="1" s="1"/>
  <c r="F158" i="1"/>
  <c r="E179" i="1" l="1"/>
  <c r="F185" i="1" l="1"/>
  <c r="F190" i="1" s="1"/>
</calcChain>
</file>

<file path=xl/sharedStrings.xml><?xml version="1.0" encoding="utf-8"?>
<sst xmlns="http://schemas.openxmlformats.org/spreadsheetml/2006/main" count="318" uniqueCount="203">
  <si>
    <t>Other Income:</t>
  </si>
  <si>
    <t>£</t>
  </si>
  <si>
    <t>TOTAL INCOME</t>
  </si>
  <si>
    <t>Other Expenditure:</t>
  </si>
  <si>
    <t>TOTAL EXPENDITURE</t>
  </si>
  <si>
    <t>Add unpresented receipts</t>
  </si>
  <si>
    <t>Notes</t>
  </si>
  <si>
    <t>INCOME &amp; EXPENDITURE</t>
  </si>
  <si>
    <t>Less unpresented cheques</t>
  </si>
  <si>
    <t>Total Assets</t>
  </si>
  <si>
    <t>Accrued Expenses (£1k +):</t>
  </si>
  <si>
    <t>Accrued Income (£1k +):</t>
  </si>
  <si>
    <t>Cash in Hand</t>
  </si>
  <si>
    <t>Petty Cash Float</t>
  </si>
  <si>
    <t>Sundry Debtors</t>
  </si>
  <si>
    <t>Sundry Creditors</t>
  </si>
  <si>
    <t xml:space="preserve">Cash at Bank </t>
  </si>
  <si>
    <t>Assets</t>
  </si>
  <si>
    <t>Net Current Assets</t>
  </si>
  <si>
    <t>General Reserves</t>
  </si>
  <si>
    <t>Accrued Income (£1k+):</t>
  </si>
  <si>
    <t xml:space="preserve">   [List Accrual]</t>
  </si>
  <si>
    <t>Fund balance b/fwd from prior years</t>
  </si>
  <si>
    <t>Represented by:</t>
  </si>
  <si>
    <t xml:space="preserve">Less: Liabilities </t>
  </si>
  <si>
    <t>Income - Sales:</t>
  </si>
  <si>
    <t>Income - Fundraising Events:</t>
  </si>
  <si>
    <t>Income - School Trips:</t>
  </si>
  <si>
    <t>Expenditure - Fundraising Events:</t>
  </si>
  <si>
    <t>Expenditure - Cost of Sales:</t>
  </si>
  <si>
    <t>Expenditure - School Trips:</t>
  </si>
  <si>
    <t>BALANCE SHEET:  ASSETS AND LIABILITIES</t>
  </si>
  <si>
    <t xml:space="preserve"> STATEMENT OF ACCOUNTS </t>
  </si>
  <si>
    <t>ANALYSIS OF FUNDS:</t>
  </si>
  <si>
    <t>Eg: Stock</t>
  </si>
  <si>
    <t>Eg: School Trips</t>
  </si>
  <si>
    <t>Net Surplus/(deficit) for the Year</t>
  </si>
  <si>
    <t>(ii) UNOFFICIAL SCHOOL FUNDS - AUDIT CHECKLIST</t>
  </si>
  <si>
    <t>The Independent Examiner of the Unofficial School Funds should have access to:</t>
  </si>
  <si>
    <t xml:space="preserve">The Independent Examiner should complete the checklist below. </t>
  </si>
  <si>
    <t>COMMENTS</t>
  </si>
  <si>
    <t>If the answer is No or In Part, use the Comments column to summarise the position and to list Action Points and /or Recommendations</t>
  </si>
  <si>
    <t>CASH AND CHEQUE RECEIPTS/PROCESSES</t>
  </si>
  <si>
    <t>Have paying in slips been stamped/ initialled by the bank?</t>
  </si>
  <si>
    <t>PAYMENTS MADE FOR GOODS/SERVICES</t>
  </si>
  <si>
    <t>Have the authorised signatories been recorded in the school’s Unofficial School Funds Policy or Finance Policy?</t>
  </si>
  <si>
    <t>Are cheque counterfoils sequential and do they agree to the school’s record of the cheque books issued?</t>
  </si>
  <si>
    <t>Have any spoiled/cancelled cheques been retained with the cheque book?</t>
  </si>
  <si>
    <t>Is all expenditure appropriate and in accordance with the purpose of the fund as recorded in the school’s Finance Policy or Unofficial School Funds Policy?</t>
  </si>
  <si>
    <t xml:space="preserve"> </t>
  </si>
  <si>
    <t>Are there corresponding payments related to income received for a specific purpose?</t>
  </si>
  <si>
    <t>BANK RECONCILIATION</t>
  </si>
  <si>
    <t>Are the bank statements for the full year present (sequential)?</t>
  </si>
  <si>
    <t>Have regular reconciliations, including a reconciliation at year-end, been carried out between the bank statements and accounting records, and do they show e.g. un-presented cheques/income not banked/bank errors?</t>
  </si>
  <si>
    <t>Is there evidence that all reconciliations have been independently checked by the Headteacher or Bursar?</t>
  </si>
  <si>
    <t>Do the brought forward and carried forward balances at the start and end of the year in the accounting records agree to the bank statement?</t>
  </si>
  <si>
    <t>GENERAL</t>
  </si>
  <si>
    <t>Have expenditure, income and balances been compared to the previous year for reasonableness to give assurance over completeness of processing?</t>
  </si>
  <si>
    <t>Is the Annual Statement of Accounts correct for discussion and approval by Governors?</t>
  </si>
  <si>
    <t>ANY OTHER COMMENTS OR RECOMMENDATIONS</t>
  </si>
  <si>
    <t>Document any recommendations resulting from this audit which you consider would improve the quality of the record keeping and management of the Unofficial School Fund account.</t>
  </si>
  <si>
    <t>ANSWER (Yes/No/In Part)</t>
  </si>
  <si>
    <t>CHECKS</t>
  </si>
  <si>
    <t>Receipt books</t>
  </si>
  <si>
    <t>Accounting Records (e.g. cashbooks / spreadsheets) used to record all transactions during the year and, if relevant, the amounts held for each project</t>
  </si>
  <si>
    <t>All bank reconciliations performed during the year</t>
  </si>
  <si>
    <t>Invoices / payment vouchers to evidence payments processed throughout the year</t>
  </si>
  <si>
    <t>Annual statement of accounts</t>
  </si>
  <si>
    <t>A copy of the School’s Finance Policy or Unofficial School Funds Policy if this is separate from the Finance Policy</t>
  </si>
  <si>
    <t>Guidelines for Auditing Unofficial School Funds (Section X of the Finance Manual – Contents Section 2.5)</t>
  </si>
  <si>
    <t>Governing Body Minutes showing the presentation and approval of the previous year’s audited accounts and any actions / decisions taken during the year</t>
  </si>
  <si>
    <t>DOCUMENTATION</t>
  </si>
  <si>
    <t>Date:</t>
  </si>
  <si>
    <t>SIGNED by Independent Examiner:____________________________________</t>
  </si>
  <si>
    <t>(iii) UNOFFICIAL SCHOOL FUNDS  - AUDIT CERTIFICATE</t>
  </si>
  <si>
    <t>Purpose of Fund/Account</t>
  </si>
  <si>
    <t>Amount in Fund/Account</t>
  </si>
  <si>
    <r>
      <t>Bank statements for the last Accounting Year e.g. 1</t>
    </r>
    <r>
      <rPr>
        <vertAlign val="superscript"/>
        <sz val="11"/>
        <color theme="1"/>
        <rFont val="Calibri"/>
        <family val="2"/>
      </rPr>
      <t>st</t>
    </r>
    <r>
      <rPr>
        <sz val="11"/>
        <color theme="1"/>
        <rFont val="Calibri"/>
        <family val="2"/>
      </rPr>
      <t xml:space="preserve"> September 20xx to 31</t>
    </r>
    <r>
      <rPr>
        <vertAlign val="superscript"/>
        <sz val="11"/>
        <color theme="1"/>
        <rFont val="Calibri"/>
        <family val="2"/>
      </rPr>
      <t>st</t>
    </r>
    <r>
      <rPr>
        <sz val="11"/>
        <color theme="1"/>
        <rFont val="Calibri"/>
        <family val="2"/>
      </rPr>
      <t xml:space="preserve"> August 20xx</t>
    </r>
  </si>
  <si>
    <r>
      <t>Cheque books and paying in books for the last Accounting Year e.g. 1</t>
    </r>
    <r>
      <rPr>
        <vertAlign val="superscript"/>
        <sz val="11"/>
        <color theme="1"/>
        <rFont val="Calibri"/>
        <family val="2"/>
      </rPr>
      <t>st</t>
    </r>
    <r>
      <rPr>
        <sz val="11"/>
        <color theme="1"/>
        <rFont val="Calibri"/>
        <family val="2"/>
      </rPr>
      <t xml:space="preserve"> September 20xx to 31</t>
    </r>
    <r>
      <rPr>
        <vertAlign val="superscript"/>
        <sz val="11"/>
        <color theme="1"/>
        <rFont val="Calibri"/>
        <family val="2"/>
      </rPr>
      <t>st</t>
    </r>
    <r>
      <rPr>
        <sz val="11"/>
        <color theme="1"/>
        <rFont val="Calibri"/>
        <family val="2"/>
      </rPr>
      <t xml:space="preserve"> August 20xx </t>
    </r>
  </si>
  <si>
    <t>(i) UNOFFICIAL SCHOOL FUNDS  - STATEMENT OF ACCOUNTS TEMPLATE</t>
  </si>
  <si>
    <t>1.</t>
  </si>
  <si>
    <t>Name of Fund/Account(s)</t>
  </si>
  <si>
    <t>2.</t>
  </si>
  <si>
    <t>3.</t>
  </si>
  <si>
    <t>4.</t>
  </si>
  <si>
    <t>Signed by:</t>
  </si>
  <si>
    <t>Independent Examiner:</t>
  </si>
  <si>
    <t>Chair of Governors:</t>
  </si>
  <si>
    <t>Print Name:</t>
  </si>
  <si>
    <t>Signature:</t>
  </si>
  <si>
    <t>I CERTIFY:</t>
  </si>
  <si>
    <t>ANNEXE C – Parts (i) (ii) (iii)</t>
  </si>
  <si>
    <t>Please complete and submit all 3 sections to the Schools Governing Body and Local Authority</t>
  </si>
  <si>
    <t xml:space="preserve">Schools will be required to submit to both the Governing Body and the Local Authority (Schools Finance and Monitoring Team) annually: </t>
  </si>
  <si>
    <t>The Schools Finance and Monitoring Team will write to schools each year advising them of the reporting deadline and how to submit the required information (this is expected to be during the Spring Term).</t>
  </si>
  <si>
    <t xml:space="preserve">All schools should follow the revised requirements laid down in the Finance Manual to facilitate the audit review of their 2023/2024 Unofficial School Fund accounts and beyond.   </t>
  </si>
  <si>
    <t>5.</t>
  </si>
  <si>
    <t>9.</t>
  </si>
  <si>
    <t>10.</t>
  </si>
  <si>
    <t>6.</t>
  </si>
  <si>
    <t>7.</t>
  </si>
  <si>
    <t>8.</t>
  </si>
  <si>
    <t>Please be aware of the following:</t>
  </si>
  <si>
    <t>Schools should ensure that key governors, such as the Finance Committee, fully understand their responsibilities in having overall responsibility and stewardship of Unofficial School Funds, enabling them to discharge their duties.</t>
  </si>
  <si>
    <t xml:space="preserve">The word “audit” is used in a general sense and does not imply the need for an audit by a Registered Auditor but rather an examination by a suitably qualified accountant who is independent of the management of the school and the operation of the fund.     </t>
  </si>
  <si>
    <t>Schools may consider nominating a suitable individual familiar with the principles of accountancy rather than a fully qualified accountant only if Governors are satisfied that the balance of funds held by the school remain under £5,000 per annum, and that the movement of income or expenditure during the year is no more than £5,000.</t>
  </si>
  <si>
    <t>An independent audit of the School’s Unofficial Funds must be completed annually and within 3 months of the account year-end (as per SFVS requirements – currently Question 30) – this time frame remains the same.</t>
  </si>
  <si>
    <t>Accounts for non-charitable funds can be prepared on either a cash basis or on an accrual basis. Schools should follow the LA accounting principles and accruals policy (See Section S Finance Manual) which states that accruals should be posted for amounts over £1,000.</t>
  </si>
  <si>
    <t xml:space="preserve">Ensure that any accruals are clearly represented on the Statement of Accounts (See Annexe C (i)). </t>
  </si>
  <si>
    <t>Ensure the level of experience of the examiner (qualified/unqualified) is stated when the accounts are signed.</t>
  </si>
  <si>
    <t>Have receipts been issued for all income received? *</t>
  </si>
  <si>
    <t>Has all the income received been entered in the accounting records? *</t>
  </si>
  <si>
    <t>Has the paying in book been completed fully? *</t>
  </si>
  <si>
    <t>Do the paying in slips agree to the entries in the accounting records? *</t>
  </si>
  <si>
    <t>Have all invoices/payment vouchers been signed to demonstrate authorisation by the designated signatories? *</t>
  </si>
  <si>
    <t>Are there invoices/payment vouchers which match all cheques processed? *</t>
  </si>
  <si>
    <t>Have all the payments been entered in the accounting records? *</t>
  </si>
  <si>
    <t>Have all the income banked and payments made appeared on the bank statements? *</t>
  </si>
  <si>
    <t>* For these questions, checks should be made on a sample basis of a minimum of 10 transactions selected across the year.</t>
  </si>
  <si>
    <t xml:space="preserve">1.  Statement of Accounts (Annexe C (i))      </t>
  </si>
  <si>
    <t xml:space="preserve">2.  Audit Checklist (Annexe C (ii))      </t>
  </si>
  <si>
    <t>3.  Audit Certificate (Annexe C (iii))</t>
  </si>
  <si>
    <t>That the following is a complete list of funds (other than Governor Funds which are administered as a charity, by Trustees) which, although not the direct responsibility of the Local Authority, were being administered for the benefit of the school and its pupils during the year ended 31 August xxxx;</t>
  </si>
  <si>
    <t>That the checks on the Unofficial School Funds Audit Checklist have been completed and that, in my opinion, all such funds have been verified as being correct for the accounting year ending 31 August xxxx;</t>
  </si>
  <si>
    <t>That an independent person nominated by the governing body has audited these funds. An independent person is someone who is not involved in any way with the management of the Unofficial School Funds and is not related to anyone involved in the management of the funds;</t>
  </si>
  <si>
    <t>That an independent person nominated by the governing body is not a Governor of the School.</t>
  </si>
  <si>
    <r>
      <t>The year-end date referenced in the documents is 31</t>
    </r>
    <r>
      <rPr>
        <vertAlign val="superscript"/>
        <sz val="11"/>
        <color theme="1"/>
        <rFont val="Calibri"/>
        <family val="2"/>
      </rPr>
      <t>st</t>
    </r>
    <r>
      <rPr>
        <sz val="11"/>
        <color theme="1"/>
        <rFont val="Calibri"/>
        <family val="2"/>
      </rPr>
      <t xml:space="preserve"> August; if your school has an alternative year-end date, please update this information accordingly where applicable.</t>
    </r>
  </si>
  <si>
    <r>
      <t xml:space="preserve">Stock </t>
    </r>
    <r>
      <rPr>
        <sz val="10"/>
        <color theme="1"/>
        <rFont val="Calibri"/>
        <family val="2"/>
      </rPr>
      <t>(if it has a significant or material value and represents a future benefit)</t>
    </r>
  </si>
  <si>
    <t xml:space="preserve">Note - Previously, the Certificate alone offered little assurance as it did not offer balances, or how the inspection was conducted. We expect all schools to abide by the minimum requirements set out in this Annexe  –  the templates are provided to support these requirements.  </t>
  </si>
  <si>
    <t>NUTFIELD CHURCH PRIMARY SCHOOL UNOFFICIAL FUND ACCOUNT</t>
  </si>
  <si>
    <t>For the period 1st September 2024  to 31st August 2025</t>
  </si>
  <si>
    <t>Current Year ending 31st August 2025</t>
  </si>
  <si>
    <t>Previous Year ending 31st August 2024</t>
  </si>
  <si>
    <t xml:space="preserve">Donation From JP Photographic </t>
  </si>
  <si>
    <t xml:space="preserve">Bishop of Southwark's Lent Call </t>
  </si>
  <si>
    <t>General Donation to Nutfield Church Primary School</t>
  </si>
  <si>
    <t>Donation to Outdoor Learning</t>
  </si>
  <si>
    <t>Year 2 Sparkfish Christmas Journey</t>
  </si>
  <si>
    <t>Year 3 Swimming</t>
  </si>
  <si>
    <t>Year 5 Sparkfish Easter Journey</t>
  </si>
  <si>
    <t>Year 6 Residential September 2024</t>
  </si>
  <si>
    <t>Year 6 Production Collection</t>
  </si>
  <si>
    <t>Antibullying Trip to Parliament May 2025</t>
  </si>
  <si>
    <t>Christmas Music Concert</t>
  </si>
  <si>
    <t>Easter Music Concert</t>
  </si>
  <si>
    <t xml:space="preserve">Orchestra Club </t>
  </si>
  <si>
    <t>Summer Concert</t>
  </si>
  <si>
    <t>Year 1 Synagogue Trip May 2025</t>
  </si>
  <si>
    <t>Year 2 and 3 Polka Theatre June 2025</t>
  </si>
  <si>
    <t>Year 2 Mosque Trip July 2025</t>
  </si>
  <si>
    <t>Year 3 Stone Age Day January 2025</t>
  </si>
  <si>
    <t>Year 4 Cookie Making 2025</t>
  </si>
  <si>
    <t>Year 4 Cooking 2025</t>
  </si>
  <si>
    <t xml:space="preserve">Year 4 Greek Day </t>
  </si>
  <si>
    <t>Yaer 4 Theatre Nutcracker December 2024</t>
  </si>
  <si>
    <t>Year 4 Carrington Steam  June 2025</t>
  </si>
  <si>
    <t>Year 5 Pizza Express Visit January 2025</t>
  </si>
  <si>
    <t>Year 5 Van Gogh Museum June 2025</t>
  </si>
  <si>
    <t>Year 6 Residential September 2025</t>
  </si>
  <si>
    <t xml:space="preserve">Year 6 St Bedes Drama Visit </t>
  </si>
  <si>
    <t>Year R and 5 Wonderdome Visit</t>
  </si>
  <si>
    <t>None</t>
  </si>
  <si>
    <t>Year R Mobile Petting Zoo Visit May 2025</t>
  </si>
  <si>
    <t>General Account</t>
  </si>
  <si>
    <t>Year 6 Residential September 2023</t>
  </si>
  <si>
    <t>Hopathon</t>
  </si>
  <si>
    <t>KS1 Hobgoblin Theatre Visit</t>
  </si>
  <si>
    <t>London Philharmonic Orchestra Visit 2024</t>
  </si>
  <si>
    <t>Music Concert Collection</t>
  </si>
  <si>
    <t>Nativity Collection</t>
  </si>
  <si>
    <t>Orchestra Club Autumn 2023</t>
  </si>
  <si>
    <t>Year 2 Sparkfish Christmas Journey 2022</t>
  </si>
  <si>
    <t>Year 1 Visit to RHS Gardens June 2023</t>
  </si>
  <si>
    <t>Year 1 Theatre Trip July 2025</t>
  </si>
  <si>
    <t>Year 3 Loom Band Sale March 2024</t>
  </si>
  <si>
    <t>Year 4 Ancient Greek Day Food October 2023</t>
  </si>
  <si>
    <t>Year 4 Bishop of Southwark's Lent Call Trip April 2024</t>
  </si>
  <si>
    <t>Year 4 Healthy Snack</t>
  </si>
  <si>
    <t>Year 4 Pizza Making</t>
  </si>
  <si>
    <t>Year 6 Enterprise Projects June 2024</t>
  </si>
  <si>
    <t>Year R Wild Science Visit May 2024</t>
  </si>
  <si>
    <t>Year 3 and 4 Gatton Park March 2024</t>
  </si>
  <si>
    <t>Year 3 and 4 Polka Theatre November 2023</t>
  </si>
  <si>
    <t>Year 1 Visit to RHS Gardens July 2024</t>
  </si>
  <si>
    <t>Bank Charges</t>
  </si>
  <si>
    <t xml:space="preserve">VMS Charges </t>
  </si>
  <si>
    <t>Balance as per Bank Statement 17 September</t>
  </si>
  <si>
    <t>FUND BALANCE AS AT 17 September</t>
  </si>
  <si>
    <t>Reconciliation carried out as at 17th September 2025, with timing determined by postal receipt of August bank statement</t>
  </si>
  <si>
    <t>Net surplus of £12,175.41 can be attributed to a phasing issue relating to the Year 6 Residential trip in September 2025. A monthly payment plan has been implemented with parents and carers in February 2025. Most payment contributions have been collected from parents and carers by year end. The invoice for accommodation, food and activities of £9,400.80 was paid in advance of the trip at the beginning of September from the delegated budget. It was not possible to pay it from school fund due to a change in banking signatories being required following the departure 2 members of staff. The cost of the trip will be reimbursed to the delegated budget in due course.</t>
  </si>
  <si>
    <t>SCHOOL NAME: Nutfield Church Primary School</t>
  </si>
  <si>
    <t>DfE No: 936/3376</t>
  </si>
  <si>
    <t>Yes</t>
  </si>
  <si>
    <t xml:space="preserve">Qualified Accountant </t>
  </si>
  <si>
    <t>Adrain Molloy</t>
  </si>
  <si>
    <t>Print Name: Adrian Molloy</t>
  </si>
  <si>
    <t>Qualified Accountant</t>
  </si>
  <si>
    <t>Contact Number: 0208 194 5920</t>
  </si>
  <si>
    <t>Contact Email: adrian.molloy@smsmail.co.uk</t>
  </si>
  <si>
    <t>Nutfield Church School Fund</t>
  </si>
  <si>
    <t>The objectives of Nutfield Church School Fund are to advance and enhance the education of the pupils of Nutfield Church Primary School by providing and assisting in the provision of facilities not required to be provided by Surrey Local Authority by statute.
The main activities of the fund are:
	To raise funds from parents, pupils, and the local community to develop the school grounds, enhance the play facilities, and to make available discretionary help to pupils in financial need.
	To facilitate the provision of educational and recreational trips and visits by processing the transactions required</t>
  </si>
  <si>
    <t>as at 31 August 2025</t>
  </si>
  <si>
    <t>Unofficial School Funds – Audit Certificate for Year Ended 31 August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</si>
</sst>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Red]\-&quot;£&quot;#,##0.00"/>
    <numFmt numFmtId="43" formatCode="_-* #,##0.00_-;\-* #,##0.00_-;_-* &quot;-&quot;??_-;_-@_-"/>
    <numFmt numFmtId="164" formatCode="_-* #,##0_-;\-* #,##0_-;_-* &quot;-&quot;??_-;_-@_-"/>
    <numFmt numFmtId="165" formatCode="#,##0;[Red]\(#,##0\)"/>
    <numFmt numFmtId="166" formatCode="#,##0;\(#,##0\)"/>
    <numFmt numFmtId="167" formatCode="#,##0.00;[Red]#,##0.00"/>
  </numFmts>
  <fonts count="25">
    <font>
      <sz val="11"/>
      <color theme="1"/>
      <name val="Aptos Narrow"/>
      <family val="2"/>
      <scheme val="minor"/>
    </font>
    <font>
      <sz val="11"/>
      <color theme="1"/>
      <name val="Aptos Narrow"/>
      <family val="2"/>
      <scheme val="minor"/>
    </font>
    <font>
      <sz val="11"/>
      <color theme="1"/>
      <name val="Calibri"/>
      <family val="2"/>
    </font>
    <font>
      <b/>
      <sz val="11"/>
      <color theme="1"/>
      <name val="Calibri"/>
      <family val="2"/>
    </font>
    <font>
      <vertAlign val="superscript"/>
      <sz val="11"/>
      <color theme="1"/>
      <name val="Calibri"/>
      <family val="2"/>
    </font>
    <font>
      <b/>
      <sz val="11"/>
      <color rgb="FF000000"/>
      <name val="Calibri"/>
      <family val="2"/>
    </font>
    <font>
      <i/>
      <sz val="10"/>
      <color rgb="FF000000"/>
      <name val="Calibri"/>
      <family val="2"/>
    </font>
    <font>
      <sz val="20"/>
      <color theme="3" tint="0.249977111117893"/>
      <name val="Calibri"/>
      <family val="2"/>
    </font>
    <font>
      <sz val="13"/>
      <color theme="3" tint="0.249977111117893"/>
      <name val="Calibri"/>
      <family val="2"/>
    </font>
    <font>
      <b/>
      <sz val="10"/>
      <color theme="1"/>
      <name val="Calibri"/>
      <family val="2"/>
    </font>
    <font>
      <sz val="14"/>
      <color theme="3" tint="0.249977111117893"/>
      <name val="Calibri"/>
      <family val="2"/>
    </font>
    <font>
      <sz val="11"/>
      <color theme="3" tint="0.249977111117893"/>
      <name val="Calibri"/>
      <family val="2"/>
    </font>
    <font>
      <i/>
      <sz val="11"/>
      <color theme="3" tint="0.249977111117893"/>
      <name val="Calibri"/>
      <family val="2"/>
    </font>
    <font>
      <b/>
      <sz val="16"/>
      <color theme="1"/>
      <name val="Calibri"/>
      <family val="2"/>
    </font>
    <font>
      <i/>
      <sz val="11"/>
      <color theme="1"/>
      <name val="Calibri"/>
      <family val="2"/>
    </font>
    <font>
      <b/>
      <sz val="14"/>
      <color theme="1"/>
      <name val="Calibri"/>
      <family val="2"/>
    </font>
    <font>
      <sz val="14"/>
      <color theme="1"/>
      <name val="Calibri"/>
      <family val="2"/>
    </font>
    <font>
      <b/>
      <i/>
      <sz val="11"/>
      <color theme="1"/>
      <name val="Calibri"/>
      <family val="2"/>
    </font>
    <font>
      <i/>
      <sz val="10"/>
      <color theme="1"/>
      <name val="Calibri"/>
      <family val="2"/>
    </font>
    <font>
      <sz val="10"/>
      <color theme="1"/>
      <name val="Calibri"/>
      <family val="2"/>
    </font>
    <font>
      <b/>
      <sz val="11"/>
      <color theme="3" tint="0.249977111117893"/>
      <name val="Calibri"/>
      <family val="2"/>
    </font>
    <font>
      <sz val="11"/>
      <name val="Calibri"/>
      <family val="2"/>
    </font>
    <font>
      <b/>
      <sz val="11"/>
      <name val="Calibri"/>
      <family val="2"/>
    </font>
    <font>
      <sz val="11"/>
      <color rgb="FF000000"/>
      <name val="Calibri"/>
      <family val="2"/>
    </font>
    <font>
      <b/>
      <sz val="12"/>
      <color rgb="FF000000"/>
      <name val="Calibri"/>
      <family val="2"/>
    </font>
  </fonts>
  <fills count="5">
    <fill>
      <patternFill patternType="none"/>
    </fill>
    <fill>
      <patternFill patternType="gray125"/>
    </fill>
    <fill>
      <patternFill patternType="solid">
        <fgColor theme="3" tint="0.89999084444715716"/>
        <bgColor indexed="64"/>
      </patternFill>
    </fill>
    <fill>
      <patternFill patternType="solid">
        <fgColor rgb="FFBFBFBF"/>
        <bgColor indexed="64"/>
      </patternFill>
    </fill>
    <fill>
      <patternFill patternType="solid">
        <fgColor rgb="FFD9D9D9"/>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s>
  <cellStyleXfs count="2">
    <xf numFmtId="0" fontId="0" fillId="0" borderId="0"/>
    <xf numFmtId="43" fontId="1" fillId="0" borderId="0" applyFont="0" applyFill="0" applyBorder="0" applyAlignment="0" applyProtection="0"/>
  </cellStyleXfs>
  <cellXfs count="186">
    <xf numFmtId="0" fontId="0" fillId="0" borderId="0" xfId="0"/>
    <xf numFmtId="0" fontId="2" fillId="0" borderId="0" xfId="0" applyFont="1"/>
    <xf numFmtId="0" fontId="2" fillId="0" borderId="0" xfId="0" applyFont="1" applyAlignment="1">
      <alignment vertical="center" wrapText="1"/>
    </xf>
    <xf numFmtId="0" fontId="3" fillId="0" borderId="0" xfId="0" applyFont="1"/>
    <xf numFmtId="0" fontId="2" fillId="0" borderId="0" xfId="0" applyFont="1" applyAlignment="1">
      <alignment horizontal="left" vertical="center" indent="6"/>
    </xf>
    <xf numFmtId="0" fontId="3" fillId="2" borderId="0" xfId="0" applyFont="1" applyFill="1" applyAlignment="1">
      <alignment horizontal="left" vertical="center"/>
    </xf>
    <xf numFmtId="0" fontId="3" fillId="0" borderId="0" xfId="0" applyFont="1" applyAlignment="1">
      <alignment horizontal="center"/>
    </xf>
    <xf numFmtId="0" fontId="3" fillId="0" borderId="0" xfId="0" applyFont="1" applyAlignment="1">
      <alignment horizontal="left" vertical="center" indent="6"/>
    </xf>
    <xf numFmtId="0" fontId="3" fillId="0" borderId="0" xfId="0" applyFont="1" applyAlignment="1">
      <alignment vertical="center"/>
    </xf>
    <xf numFmtId="0" fontId="3" fillId="0" borderId="0" xfId="0" applyFont="1" applyAlignment="1">
      <alignment horizontal="left" vertical="center"/>
    </xf>
    <xf numFmtId="0" fontId="5" fillId="3"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164" fontId="3" fillId="0" borderId="0" xfId="0" applyNumberFormat="1" applyFont="1"/>
    <xf numFmtId="0" fontId="2" fillId="0" borderId="15" xfId="0" applyFont="1" applyBorder="1" applyAlignment="1">
      <alignment horizontal="left" wrapText="1"/>
    </xf>
    <xf numFmtId="0" fontId="2" fillId="0" borderId="0" xfId="0" applyFont="1" applyAlignment="1">
      <alignment vertical="center"/>
    </xf>
    <xf numFmtId="0" fontId="3" fillId="0" borderId="0" xfId="0" applyFont="1" applyAlignment="1">
      <alignment horizontal="center" vertical="center"/>
    </xf>
    <xf numFmtId="0" fontId="2" fillId="0" borderId="0" xfId="0" quotePrefix="1" applyFont="1" applyAlignment="1">
      <alignment vertical="top"/>
    </xf>
    <xf numFmtId="0" fontId="2" fillId="0" borderId="0" xfId="0" applyFont="1" applyAlignment="1">
      <alignment vertical="top" wrapText="1"/>
    </xf>
    <xf numFmtId="0" fontId="9" fillId="0" borderId="0" xfId="0" applyFont="1" applyAlignment="1">
      <alignment vertical="center"/>
    </xf>
    <xf numFmtId="0" fontId="10" fillId="0" borderId="0" xfId="0" applyFont="1"/>
    <xf numFmtId="0" fontId="11" fillId="0" borderId="0" xfId="0" applyFont="1"/>
    <xf numFmtId="165" fontId="11" fillId="0" borderId="0" xfId="1" applyNumberFormat="1" applyFont="1"/>
    <xf numFmtId="165" fontId="11" fillId="0" borderId="0" xfId="1" applyNumberFormat="1" applyFont="1" applyFill="1"/>
    <xf numFmtId="165" fontId="12" fillId="0" borderId="0" xfId="1" applyNumberFormat="1" applyFont="1"/>
    <xf numFmtId="0" fontId="12" fillId="0" borderId="0" xfId="0" applyFont="1"/>
    <xf numFmtId="1" fontId="11" fillId="0" borderId="0" xfId="1" applyNumberFormat="1" applyFont="1"/>
    <xf numFmtId="0" fontId="13" fillId="0" borderId="0" xfId="0" applyFont="1"/>
    <xf numFmtId="165" fontId="2" fillId="0" borderId="0" xfId="1" applyNumberFormat="1" applyFont="1"/>
    <xf numFmtId="165" fontId="2" fillId="0" borderId="0" xfId="1" applyNumberFormat="1" applyFont="1" applyFill="1"/>
    <xf numFmtId="165" fontId="14" fillId="0" borderId="0" xfId="1" applyNumberFormat="1" applyFont="1"/>
    <xf numFmtId="0" fontId="14" fillId="0" borderId="0" xfId="0" applyFont="1"/>
    <xf numFmtId="1" fontId="2" fillId="0" borderId="0" xfId="1" applyNumberFormat="1" applyFont="1"/>
    <xf numFmtId="0" fontId="15" fillId="0" borderId="0" xfId="0" applyFont="1" applyAlignment="1">
      <alignment horizontal="center"/>
    </xf>
    <xf numFmtId="1" fontId="3" fillId="0" borderId="0" xfId="1" applyNumberFormat="1" applyFont="1" applyFill="1"/>
    <xf numFmtId="1" fontId="15" fillId="0" borderId="0" xfId="1" applyNumberFormat="1" applyFont="1" applyFill="1"/>
    <xf numFmtId="0" fontId="15" fillId="0" borderId="0" xfId="0" applyFont="1"/>
    <xf numFmtId="0" fontId="16" fillId="0" borderId="0" xfId="0" applyFont="1"/>
    <xf numFmtId="165" fontId="3" fillId="0" borderId="0" xfId="1" applyNumberFormat="1" applyFont="1" applyFill="1" applyAlignment="1">
      <alignment horizontal="center"/>
    </xf>
    <xf numFmtId="165" fontId="17" fillId="0" borderId="0" xfId="1" applyNumberFormat="1" applyFont="1" applyFill="1" applyAlignment="1">
      <alignment horizontal="center"/>
    </xf>
    <xf numFmtId="0" fontId="17" fillId="0" borderId="0" xfId="0" applyFont="1" applyAlignment="1">
      <alignment horizontal="center"/>
    </xf>
    <xf numFmtId="1" fontId="3" fillId="0" borderId="0" xfId="1" applyNumberFormat="1" applyFont="1" applyFill="1" applyAlignment="1">
      <alignment horizontal="center"/>
    </xf>
    <xf numFmtId="165" fontId="3" fillId="0" borderId="0" xfId="1" applyNumberFormat="1" applyFont="1" applyFill="1" applyBorder="1" applyAlignment="1">
      <alignment horizontal="center" vertical="center"/>
    </xf>
    <xf numFmtId="1" fontId="3" fillId="0" borderId="0" xfId="1" applyNumberFormat="1" applyFont="1" applyFill="1" applyAlignment="1">
      <alignment horizontal="center" vertical="center"/>
    </xf>
    <xf numFmtId="0" fontId="3" fillId="0" borderId="0" xfId="1" applyNumberFormat="1" applyFont="1" applyFill="1" applyBorder="1" applyAlignment="1">
      <alignment horizontal="center"/>
    </xf>
    <xf numFmtId="0" fontId="3" fillId="0" borderId="0" xfId="1" applyNumberFormat="1" applyFont="1" applyFill="1" applyAlignment="1">
      <alignment horizontal="center"/>
    </xf>
    <xf numFmtId="0" fontId="3" fillId="0" borderId="0" xfId="1" applyNumberFormat="1" applyFont="1" applyAlignment="1">
      <alignment horizontal="center"/>
    </xf>
    <xf numFmtId="1" fontId="2" fillId="0" borderId="0" xfId="1" applyNumberFormat="1" applyFont="1" applyFill="1"/>
    <xf numFmtId="165" fontId="3" fillId="0" borderId="0" xfId="1" applyNumberFormat="1" applyFont="1" applyFill="1"/>
    <xf numFmtId="0" fontId="18" fillId="0" borderId="0" xfId="0" applyFont="1"/>
    <xf numFmtId="166" fontId="2" fillId="0" borderId="0" xfId="1" applyNumberFormat="1" applyFont="1" applyFill="1"/>
    <xf numFmtId="166" fontId="2" fillId="0" borderId="0" xfId="1" applyNumberFormat="1" applyFont="1"/>
    <xf numFmtId="166" fontId="14" fillId="0" borderId="0" xfId="1" applyNumberFormat="1" applyFont="1" applyFill="1"/>
    <xf numFmtId="166" fontId="14" fillId="0" borderId="0" xfId="0" applyNumberFormat="1" applyFont="1"/>
    <xf numFmtId="166" fontId="3" fillId="0" borderId="0" xfId="1" applyNumberFormat="1" applyFont="1" applyFill="1"/>
    <xf numFmtId="0" fontId="3" fillId="0" borderId="2" xfId="0" applyFont="1" applyBorder="1"/>
    <xf numFmtId="166" fontId="3" fillId="0" borderId="0" xfId="1" applyNumberFormat="1" applyFont="1" applyFill="1" applyAlignment="1">
      <alignment horizontal="center"/>
    </xf>
    <xf numFmtId="166" fontId="3" fillId="0" borderId="0" xfId="1" applyNumberFormat="1" applyFont="1" applyAlignment="1">
      <alignment horizontal="center"/>
    </xf>
    <xf numFmtId="166" fontId="17" fillId="0" borderId="0" xfId="1" applyNumberFormat="1" applyFont="1" applyFill="1" applyAlignment="1">
      <alignment horizontal="center"/>
    </xf>
    <xf numFmtId="166" fontId="17" fillId="0" borderId="0" xfId="0" applyNumberFormat="1" applyFont="1" applyAlignment="1">
      <alignment horizontal="center"/>
    </xf>
    <xf numFmtId="0" fontId="3" fillId="2" borderId="0" xfId="0" applyFont="1" applyFill="1" applyAlignment="1">
      <alignment vertical="center"/>
    </xf>
    <xf numFmtId="0" fontId="2" fillId="2" borderId="0" xfId="0" applyFont="1" applyFill="1" applyAlignment="1">
      <alignment vertical="center"/>
    </xf>
    <xf numFmtId="166" fontId="3" fillId="2" borderId="0" xfId="1" applyNumberFormat="1" applyFont="1" applyFill="1" applyAlignment="1">
      <alignment horizontal="center" vertical="center"/>
    </xf>
    <xf numFmtId="166" fontId="2" fillId="0" borderId="0" xfId="1" applyNumberFormat="1" applyFont="1" applyFill="1" applyAlignment="1">
      <alignment vertical="center"/>
    </xf>
    <xf numFmtId="166" fontId="17" fillId="2" borderId="0" xfId="1" applyNumberFormat="1" applyFont="1" applyFill="1" applyAlignment="1">
      <alignment horizontal="center" vertical="center"/>
    </xf>
    <xf numFmtId="166" fontId="17" fillId="2" borderId="0" xfId="0" applyNumberFormat="1" applyFont="1" applyFill="1" applyAlignment="1">
      <alignment horizontal="center" vertical="center"/>
    </xf>
    <xf numFmtId="1" fontId="2" fillId="0" borderId="0" xfId="1" applyNumberFormat="1" applyFont="1" applyFill="1" applyAlignment="1">
      <alignment vertical="center"/>
    </xf>
    <xf numFmtId="166" fontId="3" fillId="0" borderId="0" xfId="1" applyNumberFormat="1" applyFont="1" applyFill="1" applyAlignment="1">
      <alignment horizontal="center" vertical="center"/>
    </xf>
    <xf numFmtId="166" fontId="17" fillId="0" borderId="0" xfId="1" applyNumberFormat="1" applyFont="1" applyFill="1" applyAlignment="1">
      <alignment horizontal="center" vertical="center"/>
    </xf>
    <xf numFmtId="166" fontId="17" fillId="0" borderId="0" xfId="0" applyNumberFormat="1" applyFont="1" applyAlignment="1">
      <alignment horizontal="center" vertical="center"/>
    </xf>
    <xf numFmtId="166" fontId="14" fillId="0" borderId="0" xfId="1" applyNumberFormat="1" applyFont="1"/>
    <xf numFmtId="0" fontId="3" fillId="2" borderId="0" xfId="0" applyFont="1" applyFill="1" applyAlignment="1">
      <alignment horizontal="center" vertical="center"/>
    </xf>
    <xf numFmtId="166" fontId="3" fillId="0" borderId="0" xfId="1" applyNumberFormat="1" applyFont="1" applyFill="1" applyBorder="1" applyAlignment="1">
      <alignment horizontal="center" vertical="center"/>
    </xf>
    <xf numFmtId="0" fontId="2" fillId="0" borderId="0" xfId="0" applyFont="1" applyAlignment="1">
      <alignment horizontal="center" vertical="center"/>
    </xf>
    <xf numFmtId="1" fontId="2" fillId="0" borderId="0" xfId="1" applyNumberFormat="1" applyFont="1" applyFill="1" applyAlignment="1">
      <alignment horizontal="center" vertical="center"/>
    </xf>
    <xf numFmtId="0" fontId="2" fillId="0" borderId="0" xfId="0" applyFont="1" applyAlignment="1">
      <alignment wrapText="1"/>
    </xf>
    <xf numFmtId="0" fontId="10" fillId="0" borderId="0" xfId="0" applyFont="1" applyAlignment="1">
      <alignment horizontal="left" vertical="center"/>
    </xf>
    <xf numFmtId="0" fontId="2" fillId="0" borderId="0" xfId="0" applyFont="1" applyAlignment="1">
      <alignment horizontal="left"/>
    </xf>
    <xf numFmtId="49" fontId="2" fillId="0" borderId="0" xfId="0" applyNumberFormat="1" applyFont="1" applyAlignment="1">
      <alignment horizontal="left" vertical="top"/>
    </xf>
    <xf numFmtId="0" fontId="20" fillId="0" borderId="0" xfId="0" applyFont="1" applyAlignment="1">
      <alignment vertical="center"/>
    </xf>
    <xf numFmtId="0" fontId="21" fillId="0" borderId="8" xfId="0" applyFont="1" applyBorder="1" applyAlignment="1">
      <alignment horizontal="center" vertical="center" wrapText="1"/>
    </xf>
    <xf numFmtId="0" fontId="21" fillId="0" borderId="8" xfId="0" applyFont="1" applyBorder="1" applyAlignment="1">
      <alignment horizontal="right" vertical="center" wrapText="1"/>
    </xf>
    <xf numFmtId="0" fontId="23" fillId="0" borderId="8" xfId="0" applyFont="1" applyBorder="1" applyAlignment="1">
      <alignment horizontal="left" vertical="center"/>
    </xf>
    <xf numFmtId="0" fontId="23" fillId="0" borderId="0" xfId="0" applyFont="1" applyAlignment="1">
      <alignment horizontal="left" vertical="center"/>
    </xf>
    <xf numFmtId="0" fontId="24" fillId="0" borderId="0" xfId="0" applyFont="1" applyAlignment="1">
      <alignment horizontal="left" vertical="center"/>
    </xf>
    <xf numFmtId="0" fontId="23" fillId="0" borderId="0" xfId="0" applyFont="1" applyAlignment="1">
      <alignment vertical="top"/>
    </xf>
    <xf numFmtId="0" fontId="23" fillId="0" borderId="0" xfId="0" applyFont="1" applyAlignment="1">
      <alignment vertical="center"/>
    </xf>
    <xf numFmtId="0" fontId="23" fillId="0" borderId="0" xfId="0" quotePrefix="1" applyFont="1" applyAlignment="1">
      <alignment vertical="top"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23" fillId="0" borderId="0" xfId="0" applyFont="1" applyAlignment="1">
      <alignment vertical="center" wrapText="1"/>
    </xf>
    <xf numFmtId="0" fontId="23" fillId="0" borderId="16" xfId="0" applyFont="1" applyBorder="1" applyAlignment="1">
      <alignment vertical="center" wrapText="1"/>
    </xf>
    <xf numFmtId="0" fontId="23" fillId="0" borderId="6" xfId="0" applyFont="1" applyBorder="1" applyAlignment="1">
      <alignment vertical="center" wrapText="1"/>
    </xf>
    <xf numFmtId="0" fontId="23" fillId="0" borderId="13" xfId="0" applyFont="1" applyBorder="1" applyAlignment="1">
      <alignment vertical="center" wrapText="1"/>
    </xf>
    <xf numFmtId="0" fontId="23" fillId="0" borderId="14" xfId="0" applyFont="1" applyBorder="1" applyAlignment="1">
      <alignment vertical="center" wrapText="1"/>
    </xf>
    <xf numFmtId="0" fontId="23" fillId="0" borderId="0" xfId="0" applyFont="1" applyAlignment="1">
      <alignment horizontal="left" vertical="center" indent="6"/>
    </xf>
    <xf numFmtId="0" fontId="23" fillId="0" borderId="0" xfId="0" quotePrefix="1" applyFont="1" applyAlignment="1">
      <alignment vertical="top"/>
    </xf>
    <xf numFmtId="0" fontId="23" fillId="0" borderId="0" xfId="0" quotePrefix="1" applyFont="1" applyAlignment="1">
      <alignment horizontal="left" vertical="top"/>
    </xf>
    <xf numFmtId="0" fontId="23" fillId="0" borderId="0" xfId="0" quotePrefix="1" applyFont="1" applyAlignment="1">
      <alignment horizontal="left" vertical="top" wrapText="1"/>
    </xf>
    <xf numFmtId="0" fontId="5" fillId="0" borderId="0" xfId="0" applyFont="1" applyAlignment="1">
      <alignment horizontal="left" vertical="center" indent="6"/>
    </xf>
    <xf numFmtId="0" fontId="5" fillId="0" borderId="3" xfId="0" applyFont="1" applyBorder="1" applyAlignment="1">
      <alignment vertical="center"/>
    </xf>
    <xf numFmtId="0" fontId="5" fillId="0" borderId="2" xfId="0" applyFont="1" applyBorder="1" applyAlignment="1">
      <alignment vertical="center"/>
    </xf>
    <xf numFmtId="0" fontId="5" fillId="0" borderId="4"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166" fontId="14" fillId="2" borderId="0" xfId="1" applyNumberFormat="1" applyFont="1" applyFill="1" applyBorder="1" applyAlignment="1">
      <alignment horizontal="center" vertical="center"/>
    </xf>
    <xf numFmtId="4" fontId="2" fillId="0" borderId="0" xfId="1" applyNumberFormat="1" applyFont="1" applyFill="1"/>
    <xf numFmtId="4" fontId="2" fillId="0" borderId="0" xfId="1" applyNumberFormat="1" applyFont="1"/>
    <xf numFmtId="4" fontId="14" fillId="0" borderId="0" xfId="1" applyNumberFormat="1" applyFont="1" applyFill="1"/>
    <xf numFmtId="4" fontId="14" fillId="0" borderId="0" xfId="0" applyNumberFormat="1" applyFont="1"/>
    <xf numFmtId="4" fontId="2" fillId="0" borderId="0" xfId="1" applyNumberFormat="1" applyFont="1" applyFill="1" applyBorder="1"/>
    <xf numFmtId="4" fontId="14" fillId="0" borderId="0" xfId="1" applyNumberFormat="1" applyFont="1" applyFill="1" applyBorder="1"/>
    <xf numFmtId="4" fontId="2" fillId="0" borderId="1" xfId="1" applyNumberFormat="1" applyFont="1" applyFill="1" applyBorder="1"/>
    <xf numFmtId="4" fontId="3" fillId="0" borderId="0" xfId="1" applyNumberFormat="1" applyFont="1" applyFill="1"/>
    <xf numFmtId="4" fontId="2" fillId="0" borderId="2" xfId="1" applyNumberFormat="1" applyFont="1" applyFill="1" applyBorder="1"/>
    <xf numFmtId="4" fontId="3" fillId="0" borderId="2" xfId="1" applyNumberFormat="1" applyFont="1" applyFill="1" applyBorder="1"/>
    <xf numFmtId="4" fontId="3" fillId="0" borderId="0" xfId="1" applyNumberFormat="1" applyFont="1" applyFill="1" applyBorder="1"/>
    <xf numFmtId="4" fontId="14" fillId="0" borderId="2" xfId="1" applyNumberFormat="1" applyFont="1" applyFill="1" applyBorder="1"/>
    <xf numFmtId="0" fontId="19" fillId="0" borderId="0" xfId="0" applyFont="1"/>
    <xf numFmtId="4" fontId="2" fillId="0" borderId="0" xfId="1" applyNumberFormat="1" applyFont="1" applyFill="1" applyAlignment="1">
      <alignment horizontal="left" wrapText="1"/>
    </xf>
    <xf numFmtId="4" fontId="3" fillId="0" borderId="9" xfId="1" applyNumberFormat="1" applyFont="1" applyFill="1" applyBorder="1"/>
    <xf numFmtId="166" fontId="14" fillId="2" borderId="0" xfId="1" applyNumberFormat="1" applyFont="1" applyFill="1" applyBorder="1" applyAlignment="1">
      <alignment horizontal="left" vertical="center"/>
    </xf>
    <xf numFmtId="4" fontId="3" fillId="0" borderId="0" xfId="1" applyNumberFormat="1" applyFont="1" applyAlignment="1">
      <alignment horizontal="center"/>
    </xf>
    <xf numFmtId="4" fontId="2" fillId="0" borderId="0" xfId="1" applyNumberFormat="1" applyFont="1" applyFill="1" applyAlignment="1">
      <alignment vertical="top"/>
    </xf>
    <xf numFmtId="4" fontId="2" fillId="0" borderId="0" xfId="1" applyNumberFormat="1" applyFont="1" applyFill="1" applyAlignment="1">
      <alignment wrapText="1"/>
    </xf>
    <xf numFmtId="166" fontId="2" fillId="2" borderId="0" xfId="1" applyNumberFormat="1" applyFont="1" applyFill="1" applyBorder="1" applyAlignment="1">
      <alignment horizontal="center" vertical="center"/>
    </xf>
    <xf numFmtId="4" fontId="3" fillId="0" borderId="0" xfId="1" applyNumberFormat="1" applyFont="1" applyFill="1" applyAlignment="1">
      <alignment horizontal="center"/>
    </xf>
    <xf numFmtId="167" fontId="2" fillId="0" borderId="0" xfId="1" applyNumberFormat="1" applyFont="1"/>
    <xf numFmtId="4" fontId="3" fillId="0" borderId="5" xfId="1" applyNumberFormat="1" applyFont="1" applyFill="1" applyBorder="1"/>
    <xf numFmtId="165" fontId="2" fillId="0" borderId="0" xfId="1" applyNumberFormat="1" applyFont="1" applyAlignment="1">
      <alignment horizontal="center"/>
    </xf>
    <xf numFmtId="4" fontId="2" fillId="0" borderId="0" xfId="0" applyNumberFormat="1" applyFont="1"/>
    <xf numFmtId="0" fontId="23" fillId="0" borderId="16" xfId="0" applyFont="1" applyBorder="1" applyAlignment="1">
      <alignment horizontal="center" vertical="center" wrapText="1"/>
    </xf>
    <xf numFmtId="14" fontId="2" fillId="0" borderId="14" xfId="0" applyNumberFormat="1" applyFont="1" applyBorder="1" applyAlignment="1">
      <alignment horizontal="left" vertical="center" wrapText="1"/>
    </xf>
    <xf numFmtId="0" fontId="2" fillId="0" borderId="0" xfId="0" applyFont="1" applyAlignment="1">
      <alignment horizontal="left" vertical="center" wrapText="1"/>
    </xf>
    <xf numFmtId="0" fontId="7" fillId="0" borderId="0" xfId="0" applyFont="1" applyAlignment="1">
      <alignment horizontal="left" vertical="center"/>
    </xf>
    <xf numFmtId="0" fontId="8" fillId="0" borderId="0" xfId="0" applyFont="1" applyAlignment="1">
      <alignment horizontal="left" vertical="center"/>
    </xf>
    <xf numFmtId="0" fontId="2" fillId="0" borderId="0" xfId="0" applyFont="1" applyAlignment="1">
      <alignment horizontal="left" vertical="center"/>
    </xf>
    <xf numFmtId="0" fontId="2" fillId="0" borderId="0" xfId="0" applyFont="1" applyAlignment="1">
      <alignment horizontal="left" vertical="top" wrapText="1"/>
    </xf>
    <xf numFmtId="166" fontId="3" fillId="2" borderId="0" xfId="1" applyNumberFormat="1" applyFont="1" applyFill="1" applyBorder="1" applyAlignment="1">
      <alignment horizontal="center" vertical="center"/>
    </xf>
    <xf numFmtId="0" fontId="13" fillId="0" borderId="0" xfId="0" applyFont="1" applyAlignment="1">
      <alignment horizontal="center"/>
    </xf>
    <xf numFmtId="1" fontId="2" fillId="2" borderId="0" xfId="1" applyNumberFormat="1" applyFont="1" applyFill="1" applyBorder="1" applyAlignment="1">
      <alignment horizontal="center" vertical="center"/>
    </xf>
    <xf numFmtId="0" fontId="3" fillId="2" borderId="0" xfId="1" applyNumberFormat="1" applyFont="1" applyFill="1" applyBorder="1" applyAlignment="1">
      <alignment horizontal="center" vertical="center"/>
    </xf>
    <xf numFmtId="0" fontId="15" fillId="0" borderId="0" xfId="0" applyFont="1" applyAlignment="1">
      <alignment horizontal="center"/>
    </xf>
    <xf numFmtId="0" fontId="3" fillId="2" borderId="0" xfId="0" applyFont="1" applyFill="1" applyAlignment="1">
      <alignment horizontal="left" vertical="center"/>
    </xf>
    <xf numFmtId="0" fontId="5" fillId="4" borderId="8" xfId="0" applyFont="1" applyFill="1" applyBorder="1" applyAlignment="1">
      <alignment vertical="center" wrapText="1"/>
    </xf>
    <xf numFmtId="0" fontId="21" fillId="0" borderId="8" xfId="0" applyFont="1" applyBorder="1" applyAlignment="1">
      <alignment vertical="center" wrapText="1"/>
    </xf>
    <xf numFmtId="0" fontId="5" fillId="3" borderId="8" xfId="0" applyFont="1" applyFill="1" applyBorder="1" applyAlignment="1">
      <alignment horizontal="center" vertical="center" wrapText="1"/>
    </xf>
    <xf numFmtId="0" fontId="22" fillId="4" borderId="8" xfId="0" applyFont="1" applyFill="1" applyBorder="1" applyAlignment="1">
      <alignment vertical="center" wrapText="1"/>
    </xf>
    <xf numFmtId="0" fontId="22" fillId="3" borderId="8" xfId="0" applyFont="1" applyFill="1" applyBorder="1" applyAlignment="1">
      <alignment horizontal="left" vertical="center" wrapText="1"/>
    </xf>
    <xf numFmtId="0" fontId="2" fillId="0" borderId="0" xfId="0" applyFont="1" applyAlignment="1">
      <alignment horizontal="left" vertical="top"/>
    </xf>
    <xf numFmtId="0" fontId="2" fillId="0" borderId="7" xfId="0" applyFont="1" applyBorder="1" applyAlignment="1">
      <alignment horizontal="left" wrapText="1"/>
    </xf>
    <xf numFmtId="0" fontId="2" fillId="0" borderId="5" xfId="0" applyFont="1" applyBorder="1" applyAlignment="1">
      <alignment horizontal="left" wrapText="1"/>
    </xf>
    <xf numFmtId="0" fontId="2" fillId="0" borderId="13" xfId="0" applyFont="1" applyBorder="1" applyAlignment="1">
      <alignment horizontal="left" vertical="center" wrapText="1"/>
    </xf>
    <xf numFmtId="0" fontId="2" fillId="0" borderId="1" xfId="0" applyFont="1" applyBorder="1" applyAlignment="1">
      <alignment horizontal="left" vertical="center" wrapText="1"/>
    </xf>
    <xf numFmtId="0" fontId="21" fillId="0" borderId="8" xfId="0" applyFont="1" applyBorder="1" applyAlignment="1">
      <alignment horizontal="left" vertical="center" wrapText="1"/>
    </xf>
    <xf numFmtId="0" fontId="21" fillId="0" borderId="12" xfId="0" applyFont="1" applyBorder="1" applyAlignment="1">
      <alignment vertical="center" wrapText="1"/>
    </xf>
    <xf numFmtId="0" fontId="2" fillId="0" borderId="12" xfId="0" applyFont="1" applyBorder="1" applyAlignment="1">
      <alignment vertical="center" wrapText="1"/>
    </xf>
    <xf numFmtId="0" fontId="2" fillId="0" borderId="11" xfId="0" applyFont="1" applyBorder="1" applyAlignment="1">
      <alignment vertical="center" wrapText="1"/>
    </xf>
    <xf numFmtId="0" fontId="21" fillId="0" borderId="10" xfId="0" applyFont="1" applyBorder="1" applyAlignment="1">
      <alignment vertical="center" wrapText="1"/>
    </xf>
    <xf numFmtId="0" fontId="23" fillId="0" borderId="0" xfId="0" applyFont="1" applyAlignment="1">
      <alignment vertical="center" wrapText="1"/>
    </xf>
    <xf numFmtId="0" fontId="23" fillId="0" borderId="3" xfId="0" applyFont="1" applyBorder="1" applyAlignment="1">
      <alignment horizontal="left" vertical="center"/>
    </xf>
    <xf numFmtId="0" fontId="23" fillId="0" borderId="2" xfId="0" applyFont="1" applyBorder="1" applyAlignment="1">
      <alignment horizontal="left" vertical="center"/>
    </xf>
    <xf numFmtId="0" fontId="23" fillId="0" borderId="4" xfId="0" applyFont="1" applyBorder="1" applyAlignment="1">
      <alignment horizontal="left" vertical="center"/>
    </xf>
    <xf numFmtId="0" fontId="23" fillId="0" borderId="0" xfId="0" applyFont="1" applyAlignment="1">
      <alignment horizontal="left" vertical="top" wrapText="1"/>
    </xf>
    <xf numFmtId="0" fontId="5" fillId="0" borderId="7"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0" xfId="0" applyFont="1" applyAlignment="1">
      <alignment horizontal="center" vertical="center"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4" xfId="0" applyFont="1" applyBorder="1" applyAlignment="1">
      <alignment horizontal="center" vertical="center" wrapText="1"/>
    </xf>
    <xf numFmtId="0" fontId="2" fillId="0" borderId="3" xfId="0" applyFont="1" applyBorder="1" applyAlignment="1">
      <alignment horizontal="left" vertical="center"/>
    </xf>
    <xf numFmtId="0" fontId="2" fillId="0" borderId="2" xfId="0" applyFont="1" applyBorder="1" applyAlignment="1">
      <alignment horizontal="left" vertical="center"/>
    </xf>
    <xf numFmtId="0" fontId="2" fillId="0" borderId="4" xfId="0" applyFont="1" applyBorder="1" applyAlignment="1">
      <alignment horizontal="left" vertical="center"/>
    </xf>
    <xf numFmtId="14" fontId="2" fillId="0" borderId="8" xfId="0" applyNumberFormat="1" applyFont="1" applyBorder="1" applyAlignment="1">
      <alignment horizontal="left" vertical="center"/>
    </xf>
    <xf numFmtId="0" fontId="2" fillId="0" borderId="8" xfId="0" applyFont="1" applyBorder="1" applyAlignment="1">
      <alignment horizontal="left" vertical="center"/>
    </xf>
    <xf numFmtId="0" fontId="5" fillId="0" borderId="3" xfId="0" applyFont="1" applyBorder="1" applyAlignment="1">
      <alignment horizontal="left" vertical="center"/>
    </xf>
    <xf numFmtId="0" fontId="5" fillId="0" borderId="2" xfId="0" applyFont="1" applyBorder="1" applyAlignment="1">
      <alignment horizontal="left" vertical="center"/>
    </xf>
    <xf numFmtId="0" fontId="5" fillId="0" borderId="4"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23" fillId="0" borderId="3" xfId="0" applyFont="1" applyBorder="1" applyAlignment="1">
      <alignment horizontal="left" vertical="center" wrapText="1"/>
    </xf>
    <xf numFmtId="8" fontId="23" fillId="0" borderId="6" xfId="0" applyNumberFormat="1" applyFont="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2190750</xdr:colOff>
      <xdr:row>56</xdr:row>
      <xdr:rowOff>9525</xdr:rowOff>
    </xdr:from>
    <xdr:to>
      <xdr:col>2</xdr:col>
      <xdr:colOff>3714750</xdr:colOff>
      <xdr:row>56</xdr:row>
      <xdr:rowOff>431556</xdr:rowOff>
    </xdr:to>
    <xdr:pic>
      <xdr:nvPicPr>
        <xdr:cNvPr id="3" name="Picture 2">
          <a:extLst>
            <a:ext uri="{FF2B5EF4-FFF2-40B4-BE49-F238E27FC236}">
              <a16:creationId xmlns:a16="http://schemas.microsoft.com/office/drawing/2014/main" id="{DA43721B-E6C5-433D-BF3E-B6B4E135424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09850" y="19669125"/>
          <a:ext cx="1524000" cy="4220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1123950</xdr:colOff>
      <xdr:row>19</xdr:row>
      <xdr:rowOff>19050</xdr:rowOff>
    </xdr:from>
    <xdr:to>
      <xdr:col>3</xdr:col>
      <xdr:colOff>771525</xdr:colOff>
      <xdr:row>20</xdr:row>
      <xdr:rowOff>155331</xdr:rowOff>
    </xdr:to>
    <xdr:pic>
      <xdr:nvPicPr>
        <xdr:cNvPr id="2" name="Picture 1">
          <a:extLst>
            <a:ext uri="{FF2B5EF4-FFF2-40B4-BE49-F238E27FC236}">
              <a16:creationId xmlns:a16="http://schemas.microsoft.com/office/drawing/2014/main" id="{12CBC8B3-F754-47D4-AECC-FBC103A9F39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57325" y="6410325"/>
          <a:ext cx="1524000" cy="42203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635A3-B33E-4239-9AFC-CE4BFD56A190}">
  <sheetPr>
    <pageSetUpPr fitToPage="1"/>
  </sheetPr>
  <dimension ref="B1:C20"/>
  <sheetViews>
    <sheetView showGridLines="0" zoomScaleNormal="100" workbookViewId="0"/>
  </sheetViews>
  <sheetFormatPr defaultColWidth="8.75" defaultRowHeight="15"/>
  <cols>
    <col min="1" max="1" width="8.75" style="1"/>
    <col min="2" max="2" width="3.25" style="1" customWidth="1"/>
    <col min="3" max="3" width="120" style="1" customWidth="1"/>
    <col min="4" max="16384" width="8.75" style="1"/>
  </cols>
  <sheetData>
    <row r="1" spans="2:3" ht="19.5" customHeight="1">
      <c r="B1" s="133" t="s">
        <v>91</v>
      </c>
      <c r="C1" s="133"/>
    </row>
    <row r="2" spans="2:3" ht="19.5" customHeight="1">
      <c r="B2" s="134" t="s">
        <v>92</v>
      </c>
      <c r="C2" s="134"/>
    </row>
    <row r="3" spans="2:3">
      <c r="C3" s="15"/>
    </row>
    <row r="4" spans="2:3" ht="42.6" customHeight="1">
      <c r="B4" s="132" t="s">
        <v>95</v>
      </c>
      <c r="C4" s="132"/>
    </row>
    <row r="5" spans="2:3" ht="24.6" customHeight="1">
      <c r="B5" s="135" t="s">
        <v>102</v>
      </c>
      <c r="C5" s="135"/>
    </row>
    <row r="6" spans="2:3" ht="39.6" customHeight="1">
      <c r="B6" s="16" t="s">
        <v>80</v>
      </c>
      <c r="C6" s="17" t="s">
        <v>103</v>
      </c>
    </row>
    <row r="7" spans="2:3" ht="36.950000000000003" customHeight="1">
      <c r="B7" s="16" t="s">
        <v>82</v>
      </c>
      <c r="C7" s="17" t="s">
        <v>104</v>
      </c>
    </row>
    <row r="8" spans="2:3" ht="54.95" customHeight="1">
      <c r="B8" s="16" t="s">
        <v>83</v>
      </c>
      <c r="C8" s="17" t="s">
        <v>105</v>
      </c>
    </row>
    <row r="9" spans="2:3" ht="42.95" customHeight="1">
      <c r="B9" s="16" t="s">
        <v>84</v>
      </c>
      <c r="C9" s="17" t="s">
        <v>106</v>
      </c>
    </row>
    <row r="10" spans="2:3" ht="45.95" customHeight="1">
      <c r="B10" s="16" t="s">
        <v>96</v>
      </c>
      <c r="C10" s="17" t="s">
        <v>126</v>
      </c>
    </row>
    <row r="11" spans="2:3" ht="40.5" customHeight="1">
      <c r="B11" s="16" t="s">
        <v>99</v>
      </c>
      <c r="C11" s="17" t="s">
        <v>107</v>
      </c>
    </row>
    <row r="12" spans="2:3" ht="26.1" customHeight="1">
      <c r="B12" s="16" t="s">
        <v>100</v>
      </c>
      <c r="C12" s="17" t="s">
        <v>108</v>
      </c>
    </row>
    <row r="13" spans="2:3" ht="26.1" customHeight="1">
      <c r="B13" s="16" t="s">
        <v>101</v>
      </c>
      <c r="C13" s="17" t="s">
        <v>109</v>
      </c>
    </row>
    <row r="14" spans="2:3">
      <c r="B14" s="8" t="s">
        <v>93</v>
      </c>
      <c r="C14" s="8"/>
    </row>
    <row r="15" spans="2:3" ht="17.45" customHeight="1">
      <c r="C15" s="14" t="s">
        <v>119</v>
      </c>
    </row>
    <row r="16" spans="2:3" ht="19.5" customHeight="1">
      <c r="C16" s="14" t="s">
        <v>120</v>
      </c>
    </row>
    <row r="17" spans="2:3" ht="21.95" customHeight="1">
      <c r="C17" s="14" t="s">
        <v>121</v>
      </c>
    </row>
    <row r="18" spans="2:3" ht="48" customHeight="1">
      <c r="B18" s="136" t="s">
        <v>128</v>
      </c>
      <c r="C18" s="136"/>
    </row>
    <row r="19" spans="2:3" ht="31.5" customHeight="1">
      <c r="B19" s="132" t="s">
        <v>94</v>
      </c>
      <c r="C19" s="132"/>
    </row>
    <row r="20" spans="2:3">
      <c r="C20" s="18"/>
    </row>
  </sheetData>
  <mergeCells count="6">
    <mergeCell ref="B19:C19"/>
    <mergeCell ref="B1:C1"/>
    <mergeCell ref="B2:C2"/>
    <mergeCell ref="B4:C4"/>
    <mergeCell ref="B5:C5"/>
    <mergeCell ref="B18:C18"/>
  </mergeCells>
  <pageMargins left="0.70866141732283472" right="0.70866141732283472" top="0.74803149606299213" bottom="0.74803149606299213" header="0.31496062992125984" footer="0.31496062992125984"/>
  <pageSetup paperSize="9" scale="84" orientation="landscape" r:id="rId1"/>
  <ignoredErrors>
    <ignoredError sqref="B9 B6:B8 B10:B1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B8220-9D5A-413A-9A79-55693681DCFE}">
  <dimension ref="B1:S191"/>
  <sheetViews>
    <sheetView showGridLines="0" topLeftCell="A139" zoomScaleNormal="100" workbookViewId="0">
      <selection activeCell="C176" sqref="C176"/>
    </sheetView>
  </sheetViews>
  <sheetFormatPr defaultColWidth="8.75" defaultRowHeight="15"/>
  <cols>
    <col min="1" max="1" width="1.625" style="1" customWidth="1"/>
    <col min="2" max="2" width="12.375" style="1" customWidth="1"/>
    <col min="3" max="3" width="41.375" style="1" customWidth="1"/>
    <col min="4" max="4" width="1.375" style="1" customWidth="1"/>
    <col min="5" max="5" width="9.375" style="27" bestFit="1" customWidth="1"/>
    <col min="6" max="6" width="9.625" style="27" bestFit="1" customWidth="1"/>
    <col min="7" max="7" width="24.875" style="27" customWidth="1"/>
    <col min="8" max="8" width="1.625" style="28" customWidth="1"/>
    <col min="9" max="9" width="35.75" style="29" bestFit="1" customWidth="1"/>
    <col min="10" max="10" width="9.875" style="27" bestFit="1" customWidth="1"/>
    <col min="11" max="11" width="24.625" style="30" customWidth="1"/>
    <col min="12" max="16" width="30.125" style="1" customWidth="1"/>
    <col min="17" max="17" width="11.125" style="31" bestFit="1" customWidth="1"/>
    <col min="18" max="16384" width="8.75" style="1"/>
  </cols>
  <sheetData>
    <row r="1" spans="2:19" s="20" customFormat="1" ht="18.75">
      <c r="B1" s="19" t="s">
        <v>79</v>
      </c>
      <c r="E1" s="21"/>
      <c r="F1" s="21"/>
      <c r="G1" s="21"/>
      <c r="H1" s="22"/>
      <c r="I1" s="23"/>
      <c r="J1" s="21"/>
      <c r="K1" s="24"/>
      <c r="Q1" s="25"/>
    </row>
    <row r="2" spans="2:19" ht="21">
      <c r="B2" s="26"/>
    </row>
    <row r="3" spans="2:19" ht="21" customHeight="1">
      <c r="B3" s="138" t="s">
        <v>32</v>
      </c>
      <c r="C3" s="138"/>
      <c r="D3" s="138"/>
      <c r="E3" s="138"/>
      <c r="F3" s="138"/>
      <c r="G3" s="138"/>
      <c r="H3" s="138"/>
      <c r="I3" s="138"/>
      <c r="J3" s="138"/>
      <c r="K3" s="138"/>
      <c r="L3" s="32"/>
      <c r="M3" s="32"/>
      <c r="N3" s="32"/>
      <c r="O3" s="32"/>
      <c r="P3" s="32"/>
      <c r="Q3" s="33"/>
      <c r="R3" s="3"/>
      <c r="S3" s="3"/>
    </row>
    <row r="4" spans="2:19" ht="18.75">
      <c r="B4" s="141" t="s">
        <v>129</v>
      </c>
      <c r="C4" s="141"/>
      <c r="D4" s="141"/>
      <c r="E4" s="141"/>
      <c r="F4" s="141"/>
      <c r="G4" s="141"/>
      <c r="H4" s="141"/>
      <c r="I4" s="141"/>
      <c r="J4" s="141"/>
      <c r="K4" s="141"/>
      <c r="L4" s="6"/>
      <c r="M4" s="6"/>
      <c r="N4" s="6"/>
      <c r="O4" s="6"/>
      <c r="P4" s="6"/>
      <c r="Q4" s="33"/>
      <c r="R4" s="3"/>
      <c r="S4" s="3"/>
    </row>
    <row r="5" spans="2:19" s="36" customFormat="1" ht="18.75">
      <c r="B5" s="141" t="s">
        <v>130</v>
      </c>
      <c r="C5" s="141"/>
      <c r="D5" s="141"/>
      <c r="E5" s="141"/>
      <c r="F5" s="141"/>
      <c r="G5" s="141"/>
      <c r="H5" s="141"/>
      <c r="I5" s="141"/>
      <c r="J5" s="141"/>
      <c r="K5" s="141"/>
      <c r="L5" s="32"/>
      <c r="M5" s="32"/>
      <c r="N5" s="32"/>
      <c r="O5" s="32"/>
      <c r="P5" s="32"/>
      <c r="Q5" s="34"/>
      <c r="R5" s="35"/>
      <c r="S5" s="35"/>
    </row>
    <row r="6" spans="2:19">
      <c r="B6" s="6"/>
      <c r="C6" s="6"/>
      <c r="D6" s="6"/>
      <c r="F6" s="128" t="s">
        <v>188</v>
      </c>
      <c r="H6" s="37"/>
      <c r="I6" s="38"/>
      <c r="J6" s="37"/>
      <c r="K6" s="39"/>
      <c r="L6" s="6"/>
      <c r="M6" s="6"/>
      <c r="N6" s="6"/>
      <c r="O6" s="6"/>
      <c r="P6" s="6"/>
      <c r="Q6" s="40"/>
      <c r="R6" s="6"/>
      <c r="S6" s="6"/>
    </row>
    <row r="7" spans="2:19" s="14" customFormat="1" ht="18" customHeight="1">
      <c r="B7" s="142" t="s">
        <v>7</v>
      </c>
      <c r="C7" s="142"/>
      <c r="D7" s="9"/>
      <c r="E7" s="140" t="s">
        <v>131</v>
      </c>
      <c r="F7" s="140"/>
      <c r="G7" s="140"/>
      <c r="H7" s="41"/>
      <c r="I7" s="139" t="s">
        <v>132</v>
      </c>
      <c r="J7" s="139"/>
      <c r="K7" s="139"/>
      <c r="L7" s="15"/>
      <c r="M7" s="15"/>
      <c r="N7" s="15"/>
      <c r="O7" s="15"/>
      <c r="P7" s="15"/>
      <c r="Q7" s="42"/>
      <c r="R7" s="15"/>
      <c r="S7" s="15"/>
    </row>
    <row r="8" spans="2:19">
      <c r="E8" s="43" t="s">
        <v>1</v>
      </c>
      <c r="F8" s="44" t="s">
        <v>1</v>
      </c>
      <c r="G8" s="45" t="s">
        <v>6</v>
      </c>
      <c r="I8" s="44" t="s">
        <v>1</v>
      </c>
      <c r="J8" s="44" t="s">
        <v>1</v>
      </c>
      <c r="K8" s="39" t="s">
        <v>6</v>
      </c>
      <c r="L8" s="6"/>
      <c r="M8" s="6"/>
      <c r="N8" s="6"/>
      <c r="O8" s="6"/>
      <c r="P8" s="6"/>
      <c r="Q8" s="46"/>
    </row>
    <row r="9" spans="2:19">
      <c r="B9" s="3" t="s">
        <v>26</v>
      </c>
      <c r="C9" s="3"/>
      <c r="D9" s="3"/>
      <c r="E9" s="28"/>
      <c r="F9" s="28"/>
      <c r="H9" s="47"/>
      <c r="I9" s="28"/>
      <c r="J9" s="28"/>
      <c r="Q9" s="46"/>
    </row>
    <row r="10" spans="2:19">
      <c r="C10" s="117" t="s">
        <v>134</v>
      </c>
      <c r="D10" s="48"/>
      <c r="E10" s="105">
        <v>215</v>
      </c>
      <c r="F10" s="105"/>
      <c r="G10" s="106"/>
      <c r="H10" s="105"/>
      <c r="I10" s="105">
        <v>436.6</v>
      </c>
      <c r="J10" s="105"/>
      <c r="K10" s="14"/>
      <c r="Q10" s="46"/>
    </row>
    <row r="11" spans="2:19">
      <c r="C11" s="117" t="s">
        <v>141</v>
      </c>
      <c r="D11" s="48"/>
      <c r="E11" s="105">
        <v>347.43</v>
      </c>
      <c r="F11" s="105"/>
      <c r="G11" s="106"/>
      <c r="H11" s="105"/>
      <c r="I11" s="105">
        <v>289.62</v>
      </c>
      <c r="J11" s="105"/>
      <c r="K11" s="108"/>
      <c r="Q11" s="46"/>
    </row>
    <row r="12" spans="2:19">
      <c r="C12" s="117" t="s">
        <v>143</v>
      </c>
      <c r="D12" s="48"/>
      <c r="E12" s="105">
        <v>177</v>
      </c>
      <c r="F12" s="105"/>
      <c r="G12" s="106"/>
      <c r="H12" s="105"/>
      <c r="I12" s="105">
        <v>0</v>
      </c>
      <c r="J12" s="105"/>
      <c r="K12" s="129"/>
      <c r="Q12" s="46"/>
    </row>
    <row r="13" spans="2:19">
      <c r="C13" s="117" t="s">
        <v>144</v>
      </c>
      <c r="D13" s="48"/>
      <c r="E13" s="105">
        <v>217.62</v>
      </c>
      <c r="F13" s="105"/>
      <c r="G13" s="106"/>
      <c r="H13" s="105"/>
      <c r="I13" s="105">
        <v>0</v>
      </c>
      <c r="J13" s="105"/>
      <c r="K13" s="129"/>
      <c r="Q13" s="46"/>
    </row>
    <row r="14" spans="2:19">
      <c r="C14" s="117" t="s">
        <v>146</v>
      </c>
      <c r="D14" s="48"/>
      <c r="E14" s="105">
        <v>79</v>
      </c>
      <c r="F14" s="105"/>
      <c r="G14" s="106"/>
      <c r="H14" s="105"/>
      <c r="I14" s="105">
        <v>0</v>
      </c>
      <c r="J14" s="105"/>
      <c r="K14" s="108"/>
      <c r="Q14" s="46"/>
    </row>
    <row r="15" spans="2:19">
      <c r="C15" s="117" t="s">
        <v>165</v>
      </c>
      <c r="D15" s="48"/>
      <c r="E15" s="105">
        <v>0</v>
      </c>
      <c r="F15" s="105"/>
      <c r="G15" s="106"/>
      <c r="H15" s="105"/>
      <c r="I15" s="105">
        <v>304</v>
      </c>
      <c r="J15" s="105"/>
      <c r="K15" s="108"/>
      <c r="Q15" s="46"/>
    </row>
    <row r="16" spans="2:19">
      <c r="C16" s="117" t="s">
        <v>168</v>
      </c>
      <c r="D16" s="48"/>
      <c r="E16" s="105">
        <v>0</v>
      </c>
      <c r="F16" s="105"/>
      <c r="G16" s="106"/>
      <c r="H16" s="105"/>
      <c r="I16" s="105">
        <v>128.1</v>
      </c>
      <c r="J16" s="105"/>
      <c r="K16" s="108"/>
      <c r="Q16" s="46"/>
    </row>
    <row r="17" spans="2:17">
      <c r="C17" s="117" t="s">
        <v>169</v>
      </c>
      <c r="D17" s="48"/>
      <c r="E17" s="105">
        <v>0</v>
      </c>
      <c r="F17" s="105"/>
      <c r="G17" s="106"/>
      <c r="H17" s="105"/>
      <c r="I17" s="105">
        <v>350</v>
      </c>
      <c r="J17" s="105"/>
      <c r="K17" s="108"/>
      <c r="Q17" s="46"/>
    </row>
    <row r="18" spans="2:17">
      <c r="C18" s="117" t="s">
        <v>179</v>
      </c>
      <c r="D18" s="48"/>
      <c r="E18" s="105">
        <v>0</v>
      </c>
      <c r="F18" s="105"/>
      <c r="G18" s="106"/>
      <c r="H18" s="105"/>
      <c r="I18" s="105">
        <v>453.58</v>
      </c>
      <c r="J18" s="105"/>
      <c r="K18" s="108"/>
      <c r="Q18" s="46"/>
    </row>
    <row r="19" spans="2:17">
      <c r="C19" s="48"/>
      <c r="D19" s="48"/>
      <c r="E19" s="105"/>
      <c r="F19" s="105"/>
      <c r="G19" s="106"/>
      <c r="H19" s="105"/>
      <c r="I19" s="105"/>
      <c r="J19" s="105"/>
      <c r="K19" s="108"/>
      <c r="Q19" s="46"/>
    </row>
    <row r="20" spans="2:17">
      <c r="C20" s="1" t="s">
        <v>20</v>
      </c>
      <c r="E20" s="109"/>
      <c r="F20" s="105"/>
      <c r="G20" s="106"/>
      <c r="H20" s="105"/>
      <c r="I20" s="109"/>
      <c r="J20" s="105"/>
      <c r="K20" s="108"/>
      <c r="Q20" s="46"/>
    </row>
    <row r="21" spans="2:17">
      <c r="C21" s="48" t="s">
        <v>21</v>
      </c>
      <c r="D21" s="48"/>
      <c r="E21" s="111">
        <v>0</v>
      </c>
      <c r="F21" s="105"/>
      <c r="G21" s="106"/>
      <c r="H21" s="105"/>
      <c r="I21" s="111">
        <v>0</v>
      </c>
      <c r="J21" s="105"/>
      <c r="K21" s="108"/>
      <c r="Q21" s="46"/>
    </row>
    <row r="22" spans="2:17">
      <c r="E22" s="105"/>
      <c r="F22" s="105">
        <f>SUM(E10:E21)</f>
        <v>1036.0500000000002</v>
      </c>
      <c r="G22" s="106"/>
      <c r="H22" s="105"/>
      <c r="I22" s="105"/>
      <c r="J22" s="105">
        <f>SUM(I10:I21)</f>
        <v>1961.8999999999999</v>
      </c>
      <c r="K22" s="108"/>
      <c r="Q22" s="46"/>
    </row>
    <row r="23" spans="2:17">
      <c r="B23" s="3" t="s">
        <v>25</v>
      </c>
      <c r="E23" s="105"/>
      <c r="F23" s="105"/>
      <c r="G23" s="106"/>
      <c r="H23" s="112"/>
      <c r="I23" s="105"/>
      <c r="J23" s="105"/>
      <c r="K23" s="108"/>
      <c r="Q23" s="46"/>
    </row>
    <row r="24" spans="2:17">
      <c r="C24" s="117" t="s">
        <v>133</v>
      </c>
      <c r="D24" s="48"/>
      <c r="E24" s="105">
        <v>378.69</v>
      </c>
      <c r="F24" s="105"/>
      <c r="G24" s="106"/>
      <c r="H24" s="105"/>
      <c r="I24" s="105">
        <v>382.39</v>
      </c>
      <c r="J24" s="105"/>
      <c r="K24" s="108"/>
      <c r="Q24" s="46"/>
    </row>
    <row r="25" spans="2:17">
      <c r="C25" s="117" t="s">
        <v>135</v>
      </c>
      <c r="E25" s="105">
        <v>43</v>
      </c>
      <c r="F25" s="105"/>
      <c r="G25" s="106"/>
      <c r="H25" s="105"/>
      <c r="I25" s="109">
        <v>109</v>
      </c>
      <c r="J25" s="105"/>
      <c r="K25" s="108"/>
      <c r="Q25" s="46"/>
    </row>
    <row r="26" spans="2:17">
      <c r="C26" s="117" t="s">
        <v>136</v>
      </c>
      <c r="E26" s="105">
        <v>101.15</v>
      </c>
      <c r="F26" s="105"/>
      <c r="G26" s="106"/>
      <c r="H26" s="105"/>
      <c r="I26" s="109">
        <v>196.85</v>
      </c>
      <c r="J26" s="105"/>
      <c r="K26" s="108"/>
      <c r="Q26" s="46"/>
    </row>
    <row r="27" spans="2:17">
      <c r="C27" s="117" t="s">
        <v>163</v>
      </c>
      <c r="E27" s="105">
        <v>0</v>
      </c>
      <c r="F27" s="105"/>
      <c r="G27" s="106"/>
      <c r="H27" s="105"/>
      <c r="I27" s="109">
        <v>31.62</v>
      </c>
      <c r="J27" s="105"/>
      <c r="K27" s="108"/>
      <c r="Q27" s="46"/>
    </row>
    <row r="28" spans="2:17">
      <c r="E28" s="105"/>
      <c r="F28" s="105"/>
      <c r="G28" s="106"/>
      <c r="H28" s="105"/>
      <c r="I28" s="109"/>
      <c r="J28" s="105"/>
      <c r="K28" s="108"/>
      <c r="Q28" s="46"/>
    </row>
    <row r="29" spans="2:17">
      <c r="C29" s="1" t="s">
        <v>11</v>
      </c>
      <c r="E29" s="109"/>
      <c r="F29" s="105"/>
      <c r="G29" s="106"/>
      <c r="H29" s="105"/>
      <c r="I29" s="109"/>
      <c r="J29" s="105"/>
      <c r="K29" s="108"/>
      <c r="Q29" s="46"/>
    </row>
    <row r="30" spans="2:17">
      <c r="C30" s="117" t="s">
        <v>161</v>
      </c>
      <c r="D30" s="48"/>
      <c r="E30" s="111">
        <v>0</v>
      </c>
      <c r="F30" s="105"/>
      <c r="G30" s="106"/>
      <c r="H30" s="105"/>
      <c r="I30" s="111">
        <v>0</v>
      </c>
      <c r="J30" s="105"/>
      <c r="K30" s="108"/>
      <c r="Q30" s="46"/>
    </row>
    <row r="31" spans="2:17">
      <c r="E31" s="105"/>
      <c r="F31" s="105">
        <f>SUM(E24:E30)</f>
        <v>522.84</v>
      </c>
      <c r="G31" s="106"/>
      <c r="H31" s="105"/>
      <c r="I31" s="107"/>
      <c r="J31" s="105">
        <f>SUM(I24:I30)</f>
        <v>719.86</v>
      </c>
      <c r="K31" s="108"/>
      <c r="Q31" s="46"/>
    </row>
    <row r="32" spans="2:17">
      <c r="B32" s="3" t="s">
        <v>27</v>
      </c>
      <c r="E32" s="105"/>
      <c r="F32" s="105"/>
      <c r="G32" s="106"/>
      <c r="H32" s="112"/>
      <c r="I32" s="107"/>
      <c r="J32" s="105"/>
      <c r="K32" s="108"/>
      <c r="Q32" s="46"/>
    </row>
    <row r="33" spans="2:17">
      <c r="B33" s="3"/>
      <c r="C33" s="117" t="s">
        <v>171</v>
      </c>
      <c r="E33" s="105">
        <v>0</v>
      </c>
      <c r="F33" s="105"/>
      <c r="G33" s="106"/>
      <c r="H33" s="112"/>
      <c r="I33" s="105">
        <v>10</v>
      </c>
      <c r="J33" s="105"/>
      <c r="K33" s="108"/>
      <c r="Q33" s="46"/>
    </row>
    <row r="34" spans="2:17">
      <c r="C34" s="117" t="s">
        <v>137</v>
      </c>
      <c r="D34" s="48"/>
      <c r="E34" s="105">
        <v>175</v>
      </c>
      <c r="F34" s="105"/>
      <c r="G34" s="106"/>
      <c r="H34" s="105"/>
      <c r="I34" s="105">
        <v>105</v>
      </c>
      <c r="J34" s="105"/>
      <c r="K34" s="108"/>
      <c r="Q34" s="46"/>
    </row>
    <row r="35" spans="2:17">
      <c r="C35" s="117" t="s">
        <v>138</v>
      </c>
      <c r="D35" s="48"/>
      <c r="E35" s="105">
        <v>2268</v>
      </c>
      <c r="F35" s="105"/>
      <c r="G35" s="106"/>
      <c r="H35" s="105"/>
      <c r="I35" s="105">
        <v>1857.14</v>
      </c>
      <c r="J35" s="105"/>
      <c r="K35" s="108"/>
      <c r="Q35" s="46"/>
    </row>
    <row r="36" spans="2:17">
      <c r="C36" s="117" t="s">
        <v>139</v>
      </c>
      <c r="D36" s="48"/>
      <c r="E36" s="105">
        <v>110</v>
      </c>
      <c r="F36" s="105"/>
      <c r="G36" s="106"/>
      <c r="H36" s="105"/>
      <c r="I36" s="105">
        <v>75</v>
      </c>
      <c r="J36" s="105"/>
      <c r="K36" s="108"/>
      <c r="Q36" s="46"/>
    </row>
    <row r="37" spans="2:17">
      <c r="C37" s="117" t="s">
        <v>164</v>
      </c>
      <c r="D37" s="48"/>
      <c r="E37" s="105">
        <v>0</v>
      </c>
      <c r="F37" s="105"/>
      <c r="G37" s="106"/>
      <c r="H37" s="105"/>
      <c r="I37" s="105">
        <v>4670.46</v>
      </c>
      <c r="J37" s="105"/>
      <c r="K37" s="108"/>
      <c r="Q37" s="46"/>
    </row>
    <row r="38" spans="2:17">
      <c r="C38" s="117" t="s">
        <v>166</v>
      </c>
      <c r="D38" s="48"/>
      <c r="E38" s="105">
        <v>0</v>
      </c>
      <c r="F38" s="105"/>
      <c r="G38" s="106"/>
      <c r="H38" s="105"/>
      <c r="I38" s="105">
        <v>476</v>
      </c>
      <c r="J38" s="105"/>
      <c r="K38" s="108"/>
      <c r="Q38" s="46"/>
    </row>
    <row r="39" spans="2:17">
      <c r="C39" s="117" t="s">
        <v>167</v>
      </c>
      <c r="D39" s="48"/>
      <c r="E39" s="105">
        <v>0</v>
      </c>
      <c r="F39" s="105"/>
      <c r="G39" s="106"/>
      <c r="H39" s="105"/>
      <c r="I39" s="105">
        <v>296</v>
      </c>
      <c r="J39" s="105"/>
      <c r="K39" s="108"/>
      <c r="Q39" s="46"/>
    </row>
    <row r="40" spans="2:17">
      <c r="C40" s="117" t="s">
        <v>170</v>
      </c>
      <c r="D40" s="48"/>
      <c r="E40" s="105">
        <v>0</v>
      </c>
      <c r="F40" s="105"/>
      <c r="G40" s="106"/>
      <c r="H40" s="105"/>
      <c r="I40" s="105">
        <v>88.67</v>
      </c>
      <c r="J40" s="105"/>
      <c r="K40" s="108"/>
      <c r="Q40" s="46"/>
    </row>
    <row r="41" spans="2:17">
      <c r="C41" s="117" t="s">
        <v>172</v>
      </c>
      <c r="D41" s="48"/>
      <c r="E41" s="105">
        <v>0</v>
      </c>
      <c r="F41" s="105"/>
      <c r="G41" s="106"/>
      <c r="H41" s="105"/>
      <c r="I41" s="105">
        <v>35</v>
      </c>
      <c r="J41" s="105"/>
      <c r="K41" s="108"/>
      <c r="Q41" s="46"/>
    </row>
    <row r="42" spans="2:17">
      <c r="C42" s="117" t="s">
        <v>183</v>
      </c>
      <c r="D42" s="48"/>
      <c r="E42" s="105">
        <v>0</v>
      </c>
      <c r="F42" s="105"/>
      <c r="G42" s="106"/>
      <c r="H42" s="105"/>
      <c r="I42" s="105">
        <v>477.5</v>
      </c>
      <c r="J42" s="105"/>
      <c r="K42" s="108"/>
      <c r="Q42" s="46"/>
    </row>
    <row r="43" spans="2:17">
      <c r="C43" s="117" t="s">
        <v>174</v>
      </c>
      <c r="D43" s="48"/>
      <c r="E43" s="105">
        <v>0</v>
      </c>
      <c r="F43" s="105"/>
      <c r="G43" s="106"/>
      <c r="H43" s="105"/>
      <c r="I43" s="105">
        <v>138.30000000000001</v>
      </c>
      <c r="J43" s="105"/>
      <c r="K43" s="108"/>
      <c r="Q43" s="46"/>
    </row>
    <row r="44" spans="2:17">
      <c r="C44" s="117" t="s">
        <v>175</v>
      </c>
      <c r="D44" s="48"/>
      <c r="E44" s="105">
        <v>0</v>
      </c>
      <c r="F44" s="105"/>
      <c r="G44" s="106"/>
      <c r="H44" s="105"/>
      <c r="I44" s="105">
        <v>23</v>
      </c>
      <c r="J44" s="105"/>
      <c r="K44" s="108"/>
      <c r="Q44" s="46"/>
    </row>
    <row r="45" spans="2:17">
      <c r="C45" s="117" t="s">
        <v>176</v>
      </c>
      <c r="D45" s="48">
        <v>0</v>
      </c>
      <c r="E45" s="105">
        <v>0</v>
      </c>
      <c r="F45" s="105"/>
      <c r="G45" s="106"/>
      <c r="H45" s="105"/>
      <c r="I45" s="105">
        <v>165</v>
      </c>
      <c r="J45" s="105"/>
      <c r="K45" s="108"/>
      <c r="Q45" s="46"/>
    </row>
    <row r="46" spans="2:17">
      <c r="C46" s="117" t="s">
        <v>177</v>
      </c>
      <c r="D46" s="48"/>
      <c r="E46" s="105">
        <v>0</v>
      </c>
      <c r="F46" s="105"/>
      <c r="G46" s="106"/>
      <c r="H46" s="105"/>
      <c r="I46" s="105">
        <v>14</v>
      </c>
      <c r="J46" s="105"/>
      <c r="K46" s="108"/>
      <c r="Q46" s="46"/>
    </row>
    <row r="47" spans="2:17">
      <c r="C47" s="117" t="s">
        <v>178</v>
      </c>
      <c r="D47" s="48"/>
      <c r="E47" s="105">
        <v>0</v>
      </c>
      <c r="F47" s="105"/>
      <c r="G47" s="106"/>
      <c r="H47" s="105"/>
      <c r="I47" s="105">
        <v>24</v>
      </c>
      <c r="J47" s="105"/>
      <c r="K47" s="108"/>
      <c r="Q47" s="46"/>
    </row>
    <row r="48" spans="2:17">
      <c r="C48" s="117" t="s">
        <v>180</v>
      </c>
      <c r="D48" s="48"/>
      <c r="E48" s="105">
        <v>0</v>
      </c>
      <c r="F48" s="105"/>
      <c r="G48" s="106"/>
      <c r="H48" s="105"/>
      <c r="I48" s="105">
        <v>112</v>
      </c>
      <c r="J48" s="105"/>
      <c r="K48" s="108"/>
      <c r="Q48" s="46"/>
    </row>
    <row r="49" spans="3:17">
      <c r="C49" s="117" t="s">
        <v>181</v>
      </c>
      <c r="D49" s="48"/>
      <c r="E49" s="105">
        <v>0</v>
      </c>
      <c r="F49" s="105"/>
      <c r="G49" s="106"/>
      <c r="H49" s="105"/>
      <c r="I49" s="105">
        <v>1281</v>
      </c>
      <c r="J49" s="105"/>
      <c r="K49" s="108"/>
      <c r="Q49" s="46"/>
    </row>
    <row r="50" spans="3:17">
      <c r="C50" s="117" t="s">
        <v>182</v>
      </c>
      <c r="D50" s="48"/>
      <c r="E50" s="105">
        <v>0</v>
      </c>
      <c r="F50" s="105"/>
      <c r="G50" s="106"/>
      <c r="H50" s="105"/>
      <c r="I50" s="105">
        <v>1026</v>
      </c>
      <c r="J50" s="105"/>
      <c r="K50" s="108"/>
      <c r="Q50" s="46"/>
    </row>
    <row r="51" spans="3:17">
      <c r="C51" s="117" t="s">
        <v>140</v>
      </c>
      <c r="D51" s="48"/>
      <c r="E51" s="105">
        <v>3256.49</v>
      </c>
      <c r="F51" s="105"/>
      <c r="G51" s="106"/>
      <c r="H51" s="105"/>
      <c r="I51" s="105">
        <v>6552</v>
      </c>
      <c r="J51" s="105"/>
      <c r="K51" s="108"/>
      <c r="Q51" s="46"/>
    </row>
    <row r="52" spans="3:17">
      <c r="C52" s="117" t="s">
        <v>142</v>
      </c>
      <c r="D52" s="48"/>
      <c r="E52" s="105">
        <v>126</v>
      </c>
      <c r="F52" s="105"/>
      <c r="G52" s="106"/>
      <c r="H52" s="105"/>
      <c r="I52" s="105">
        <v>0</v>
      </c>
      <c r="J52" s="105"/>
      <c r="K52" s="14"/>
      <c r="Q52" s="46"/>
    </row>
    <row r="53" spans="3:17">
      <c r="C53" s="117" t="s">
        <v>145</v>
      </c>
      <c r="D53" s="48"/>
      <c r="E53" s="105">
        <v>2325</v>
      </c>
      <c r="F53" s="105"/>
      <c r="G53" s="106"/>
      <c r="H53" s="105"/>
      <c r="I53" s="105">
        <v>0</v>
      </c>
      <c r="J53" s="105"/>
      <c r="K53" s="108"/>
      <c r="Q53" s="46"/>
    </row>
    <row r="54" spans="3:17">
      <c r="C54" s="117" t="s">
        <v>147</v>
      </c>
      <c r="D54" s="48"/>
      <c r="E54" s="105">
        <v>502.2</v>
      </c>
      <c r="F54" s="105"/>
      <c r="G54" s="106"/>
      <c r="H54" s="105"/>
      <c r="I54" s="105">
        <v>0</v>
      </c>
      <c r="J54" s="105"/>
      <c r="K54" s="108"/>
      <c r="Q54" s="46"/>
    </row>
    <row r="55" spans="3:17">
      <c r="C55" s="117" t="s">
        <v>173</v>
      </c>
      <c r="D55" s="48"/>
      <c r="E55" s="105">
        <v>483.6</v>
      </c>
      <c r="F55" s="105"/>
      <c r="G55" s="106"/>
      <c r="H55" s="105"/>
      <c r="I55" s="105">
        <v>0</v>
      </c>
      <c r="J55" s="105"/>
      <c r="K55" s="108"/>
      <c r="Q55" s="46"/>
    </row>
    <row r="56" spans="3:17">
      <c r="C56" s="117" t="s">
        <v>148</v>
      </c>
      <c r="D56" s="48"/>
      <c r="E56" s="105">
        <v>925</v>
      </c>
      <c r="F56" s="105"/>
      <c r="G56" s="106"/>
      <c r="H56" s="105"/>
      <c r="I56" s="105">
        <v>0</v>
      </c>
      <c r="J56" s="105"/>
      <c r="K56" s="108"/>
      <c r="Q56" s="46"/>
    </row>
    <row r="57" spans="3:17">
      <c r="C57" s="117" t="s">
        <v>149</v>
      </c>
      <c r="D57" s="48"/>
      <c r="E57" s="105">
        <v>343.35</v>
      </c>
      <c r="F57" s="105"/>
      <c r="G57" s="106"/>
      <c r="H57" s="105"/>
      <c r="I57" s="105">
        <v>0</v>
      </c>
      <c r="J57" s="105"/>
      <c r="K57" s="108"/>
      <c r="Q57" s="46"/>
    </row>
    <row r="58" spans="3:17">
      <c r="C58" s="117" t="s">
        <v>150</v>
      </c>
      <c r="D58" s="48"/>
      <c r="E58" s="105">
        <v>432</v>
      </c>
      <c r="F58" s="105"/>
      <c r="G58" s="106"/>
      <c r="H58" s="105"/>
      <c r="I58" s="105">
        <v>0</v>
      </c>
      <c r="J58" s="105"/>
      <c r="K58" s="108"/>
      <c r="Q58" s="46"/>
    </row>
    <row r="59" spans="3:17">
      <c r="C59" s="117" t="s">
        <v>151</v>
      </c>
      <c r="D59" s="48"/>
      <c r="E59" s="105">
        <v>7</v>
      </c>
      <c r="F59" s="105"/>
      <c r="G59" s="106"/>
      <c r="H59" s="105"/>
      <c r="I59" s="105">
        <v>9</v>
      </c>
      <c r="J59" s="105"/>
      <c r="K59" s="108"/>
      <c r="Q59" s="46"/>
    </row>
    <row r="60" spans="3:17">
      <c r="C60" s="117" t="s">
        <v>152</v>
      </c>
      <c r="D60" s="48"/>
      <c r="E60" s="105">
        <v>22</v>
      </c>
      <c r="F60" s="105"/>
      <c r="G60" s="106"/>
      <c r="H60" s="105"/>
      <c r="I60" s="105">
        <v>0</v>
      </c>
      <c r="J60" s="105"/>
      <c r="K60" s="108"/>
      <c r="Q60" s="46"/>
    </row>
    <row r="61" spans="3:17">
      <c r="C61" s="117" t="s">
        <v>153</v>
      </c>
      <c r="D61" s="48"/>
      <c r="E61" s="105">
        <v>21</v>
      </c>
      <c r="F61" s="105"/>
      <c r="G61" s="106"/>
      <c r="H61" s="105"/>
      <c r="I61" s="105">
        <v>0</v>
      </c>
      <c r="J61" s="105"/>
      <c r="K61" s="108"/>
      <c r="Q61" s="46"/>
    </row>
    <row r="62" spans="3:17">
      <c r="C62" s="117" t="s">
        <v>154</v>
      </c>
      <c r="D62" s="48"/>
      <c r="E62" s="105">
        <v>500</v>
      </c>
      <c r="F62" s="105"/>
      <c r="G62" s="106"/>
      <c r="H62" s="105"/>
      <c r="I62" s="105">
        <v>0</v>
      </c>
      <c r="J62" s="105"/>
      <c r="K62" s="108"/>
      <c r="Q62" s="46"/>
    </row>
    <row r="63" spans="3:17">
      <c r="C63" s="117" t="s">
        <v>155</v>
      </c>
      <c r="D63" s="48"/>
      <c r="E63" s="105">
        <v>44</v>
      </c>
      <c r="F63" s="105"/>
      <c r="G63" s="106"/>
      <c r="H63" s="105"/>
      <c r="I63" s="105">
        <v>0</v>
      </c>
      <c r="J63" s="105"/>
      <c r="K63" s="108"/>
      <c r="Q63" s="46"/>
    </row>
    <row r="64" spans="3:17">
      <c r="C64" s="117" t="s">
        <v>156</v>
      </c>
      <c r="D64" s="48"/>
      <c r="E64" s="105">
        <v>96</v>
      </c>
      <c r="F64" s="105"/>
      <c r="G64" s="106"/>
      <c r="H64" s="105"/>
      <c r="I64" s="105">
        <v>0</v>
      </c>
      <c r="J64" s="105"/>
      <c r="K64" s="108"/>
      <c r="Q64" s="46"/>
    </row>
    <row r="65" spans="2:17">
      <c r="C65" s="117" t="s">
        <v>157</v>
      </c>
      <c r="D65" s="48"/>
      <c r="E65" s="105">
        <v>264.60000000000002</v>
      </c>
      <c r="F65" s="105"/>
      <c r="G65" s="106"/>
      <c r="H65" s="105"/>
      <c r="I65" s="105">
        <v>0</v>
      </c>
      <c r="J65" s="105"/>
      <c r="K65" s="108"/>
      <c r="Q65" s="46"/>
    </row>
    <row r="66" spans="2:17">
      <c r="C66" s="117" t="s">
        <v>158</v>
      </c>
      <c r="D66" s="48">
        <v>6782</v>
      </c>
      <c r="E66" s="105">
        <v>6782</v>
      </c>
      <c r="F66" s="105"/>
      <c r="G66" s="106"/>
      <c r="H66" s="105"/>
      <c r="I66" s="105">
        <v>0</v>
      </c>
      <c r="J66" s="105"/>
      <c r="K66" s="108"/>
      <c r="Q66" s="46"/>
    </row>
    <row r="67" spans="2:17">
      <c r="C67" s="117" t="s">
        <v>159</v>
      </c>
      <c r="D67" s="48"/>
      <c r="E67" s="105">
        <v>32</v>
      </c>
      <c r="F67" s="105"/>
      <c r="G67" s="106"/>
      <c r="H67" s="105"/>
      <c r="I67" s="105">
        <v>57</v>
      </c>
      <c r="J67" s="105"/>
      <c r="K67" s="108"/>
      <c r="Q67" s="46"/>
    </row>
    <row r="68" spans="2:17">
      <c r="C68" s="117" t="s">
        <v>160</v>
      </c>
      <c r="D68" s="48"/>
      <c r="E68" s="105">
        <v>392</v>
      </c>
      <c r="F68" s="105"/>
      <c r="G68" s="106"/>
      <c r="H68" s="105"/>
      <c r="I68" s="105">
        <v>371</v>
      </c>
      <c r="J68" s="105"/>
      <c r="K68" s="108"/>
      <c r="Q68" s="46"/>
    </row>
    <row r="69" spans="2:17">
      <c r="C69" s="117" t="s">
        <v>162</v>
      </c>
      <c r="D69" s="48"/>
      <c r="E69" s="105">
        <v>391.5</v>
      </c>
      <c r="F69" s="105"/>
      <c r="G69" s="106"/>
      <c r="H69" s="105"/>
      <c r="I69" s="105">
        <v>0</v>
      </c>
      <c r="J69" s="105"/>
      <c r="K69" s="108"/>
      <c r="Q69" s="46"/>
    </row>
    <row r="70" spans="2:17">
      <c r="C70" s="48"/>
      <c r="D70" s="48"/>
      <c r="E70" s="105"/>
      <c r="F70" s="105"/>
      <c r="G70" s="106"/>
      <c r="H70" s="105"/>
      <c r="I70" s="105"/>
      <c r="J70" s="105"/>
      <c r="K70" s="108"/>
      <c r="Q70" s="46"/>
    </row>
    <row r="71" spans="2:17">
      <c r="C71" s="1" t="s">
        <v>11</v>
      </c>
      <c r="E71" s="109"/>
      <c r="F71" s="105"/>
      <c r="G71" s="106"/>
      <c r="H71" s="105"/>
      <c r="I71" s="109"/>
      <c r="J71" s="105"/>
      <c r="K71" s="108"/>
      <c r="Q71" s="46"/>
    </row>
    <row r="72" spans="2:17">
      <c r="C72" s="117" t="s">
        <v>161</v>
      </c>
      <c r="D72" s="48"/>
      <c r="E72" s="111">
        <v>0</v>
      </c>
      <c r="F72" s="105"/>
      <c r="G72" s="106"/>
      <c r="H72" s="105"/>
      <c r="I72" s="111">
        <v>0</v>
      </c>
      <c r="J72" s="105"/>
      <c r="K72" s="108"/>
      <c r="Q72" s="46"/>
    </row>
    <row r="73" spans="2:17">
      <c r="E73" s="105"/>
      <c r="F73" s="105">
        <f>SUM(E34:E72)</f>
        <v>19498.740000000002</v>
      </c>
      <c r="G73" s="106"/>
      <c r="H73" s="105"/>
      <c r="I73" s="107"/>
      <c r="J73" s="105">
        <f>SUM(I33:I72)</f>
        <v>17863.07</v>
      </c>
      <c r="K73" s="108"/>
      <c r="Q73" s="46"/>
    </row>
    <row r="74" spans="2:17">
      <c r="B74" s="3" t="s">
        <v>0</v>
      </c>
      <c r="E74" s="105"/>
      <c r="F74" s="105"/>
      <c r="G74" s="106"/>
      <c r="H74" s="112"/>
      <c r="I74" s="107"/>
      <c r="J74" s="105"/>
      <c r="K74" s="108"/>
      <c r="Q74" s="46"/>
    </row>
    <row r="75" spans="2:17">
      <c r="C75" s="117" t="s">
        <v>161</v>
      </c>
      <c r="D75" s="48"/>
      <c r="E75" s="105"/>
      <c r="F75" s="105"/>
      <c r="G75" s="106"/>
      <c r="H75" s="105"/>
      <c r="I75" s="107"/>
      <c r="J75" s="105"/>
      <c r="K75" s="108"/>
      <c r="Q75" s="46"/>
    </row>
    <row r="76" spans="2:17">
      <c r="E76" s="105"/>
      <c r="F76" s="105"/>
      <c r="G76" s="106"/>
      <c r="H76" s="105"/>
      <c r="I76" s="107"/>
      <c r="J76" s="105"/>
      <c r="K76" s="108"/>
      <c r="Q76" s="46"/>
    </row>
    <row r="77" spans="2:17">
      <c r="C77" s="1" t="s">
        <v>11</v>
      </c>
      <c r="E77" s="109"/>
      <c r="F77" s="105"/>
      <c r="G77" s="106"/>
      <c r="H77" s="105"/>
      <c r="I77" s="110"/>
      <c r="J77" s="105"/>
      <c r="K77" s="108"/>
      <c r="Q77" s="46"/>
    </row>
    <row r="78" spans="2:17">
      <c r="C78" s="117" t="s">
        <v>161</v>
      </c>
      <c r="D78" s="48"/>
      <c r="E78" s="111">
        <v>0</v>
      </c>
      <c r="F78" s="105"/>
      <c r="G78" s="106"/>
      <c r="H78" s="105"/>
      <c r="I78" s="111">
        <v>0</v>
      </c>
      <c r="J78" s="105"/>
      <c r="K78" s="108"/>
      <c r="Q78" s="46"/>
    </row>
    <row r="79" spans="2:17">
      <c r="E79" s="109"/>
      <c r="F79" s="105">
        <f>SUM(E75:E78)</f>
        <v>0</v>
      </c>
      <c r="G79" s="106"/>
      <c r="H79" s="105"/>
      <c r="I79" s="110"/>
      <c r="J79" s="105">
        <f>SUM(I75:I78)</f>
        <v>0</v>
      </c>
      <c r="K79" s="108"/>
      <c r="Q79" s="46"/>
    </row>
    <row r="80" spans="2:17">
      <c r="E80" s="109"/>
      <c r="F80" s="105"/>
      <c r="G80" s="106"/>
      <c r="H80" s="105"/>
      <c r="I80" s="110"/>
      <c r="J80" s="105"/>
      <c r="K80" s="108"/>
      <c r="Q80" s="46"/>
    </row>
    <row r="81" spans="2:17">
      <c r="C81" s="54" t="s">
        <v>2</v>
      </c>
      <c r="D81" s="54"/>
      <c r="E81" s="113"/>
      <c r="F81" s="114">
        <f>SUM(F9:F80)</f>
        <v>21057.63</v>
      </c>
      <c r="G81" s="106"/>
      <c r="H81" s="115"/>
      <c r="I81" s="116"/>
      <c r="J81" s="114">
        <f>SUM(J9:J80)</f>
        <v>20544.829999999998</v>
      </c>
      <c r="K81" s="108"/>
      <c r="Q81" s="46"/>
    </row>
    <row r="82" spans="2:17">
      <c r="E82" s="49"/>
      <c r="F82" s="49"/>
      <c r="G82" s="50"/>
      <c r="H82" s="49"/>
      <c r="I82" s="51"/>
      <c r="J82" s="49"/>
      <c r="K82" s="52"/>
      <c r="Q82" s="46"/>
    </row>
    <row r="83" spans="2:17">
      <c r="B83" s="3"/>
      <c r="E83" s="55" t="s">
        <v>1</v>
      </c>
      <c r="F83" s="55" t="s">
        <v>1</v>
      </c>
      <c r="G83" s="56" t="s">
        <v>6</v>
      </c>
      <c r="H83" s="49"/>
      <c r="I83" s="57" t="s">
        <v>1</v>
      </c>
      <c r="J83" s="55" t="s">
        <v>1</v>
      </c>
      <c r="K83" s="58" t="s">
        <v>6</v>
      </c>
      <c r="Q83" s="46"/>
    </row>
    <row r="84" spans="2:17">
      <c r="B84" s="3" t="s">
        <v>28</v>
      </c>
      <c r="E84" s="49"/>
      <c r="F84" s="49"/>
      <c r="G84" s="50"/>
      <c r="H84" s="53"/>
      <c r="I84" s="51"/>
      <c r="J84" s="49"/>
      <c r="K84" s="52"/>
      <c r="Q84" s="46"/>
    </row>
    <row r="85" spans="2:17">
      <c r="C85" s="117" t="s">
        <v>134</v>
      </c>
      <c r="D85" s="48"/>
      <c r="E85" s="105">
        <v>0</v>
      </c>
      <c r="F85" s="105"/>
      <c r="G85" s="106"/>
      <c r="H85" s="105"/>
      <c r="I85" s="105">
        <v>426.6</v>
      </c>
      <c r="J85" s="105"/>
      <c r="K85" s="108"/>
      <c r="Q85" s="46"/>
    </row>
    <row r="86" spans="2:17">
      <c r="C86" s="117" t="s">
        <v>141</v>
      </c>
      <c r="D86" s="48"/>
      <c r="E86" s="105">
        <v>0</v>
      </c>
      <c r="F86" s="105"/>
      <c r="G86" s="106"/>
      <c r="H86" s="105"/>
      <c r="I86" s="105">
        <v>0</v>
      </c>
      <c r="J86" s="105"/>
      <c r="K86" s="108"/>
      <c r="Q86" s="46"/>
    </row>
    <row r="87" spans="2:17">
      <c r="C87" s="117" t="s">
        <v>143</v>
      </c>
      <c r="D87" s="48"/>
      <c r="E87" s="105">
        <v>0</v>
      </c>
      <c r="F87" s="105"/>
      <c r="G87" s="106"/>
      <c r="H87" s="105"/>
      <c r="I87" s="105">
        <v>0</v>
      </c>
      <c r="J87" s="105"/>
      <c r="K87" s="108"/>
      <c r="Q87" s="46"/>
    </row>
    <row r="88" spans="2:17">
      <c r="C88" s="117" t="s">
        <v>144</v>
      </c>
      <c r="D88" s="48"/>
      <c r="E88" s="105">
        <v>0</v>
      </c>
      <c r="F88" s="105"/>
      <c r="G88" s="106"/>
      <c r="H88" s="105"/>
      <c r="I88" s="105">
        <v>0</v>
      </c>
      <c r="J88" s="105"/>
      <c r="K88" s="108"/>
      <c r="Q88" s="46"/>
    </row>
    <row r="89" spans="2:17">
      <c r="C89" s="117" t="s">
        <v>146</v>
      </c>
      <c r="D89" s="48"/>
      <c r="E89" s="105">
        <v>0</v>
      </c>
      <c r="F89" s="105"/>
      <c r="G89" s="106"/>
      <c r="H89" s="105"/>
      <c r="I89" s="105">
        <v>0</v>
      </c>
      <c r="J89" s="105"/>
      <c r="K89" s="108"/>
      <c r="Q89" s="46"/>
    </row>
    <row r="90" spans="2:17">
      <c r="C90" s="117" t="s">
        <v>165</v>
      </c>
      <c r="D90" s="48"/>
      <c r="E90" s="105">
        <v>0</v>
      </c>
      <c r="F90" s="105"/>
      <c r="G90" s="106"/>
      <c r="H90" s="105"/>
      <c r="I90" s="105">
        <v>0</v>
      </c>
      <c r="J90" s="105"/>
      <c r="K90" s="108"/>
      <c r="Q90" s="46"/>
    </row>
    <row r="91" spans="2:17">
      <c r="C91" s="117" t="s">
        <v>168</v>
      </c>
      <c r="D91" s="48"/>
      <c r="E91" s="105">
        <v>0</v>
      </c>
      <c r="F91" s="105"/>
      <c r="G91" s="106"/>
      <c r="H91" s="105"/>
      <c r="I91" s="105">
        <v>0</v>
      </c>
      <c r="J91" s="105"/>
      <c r="K91" s="108"/>
      <c r="Q91" s="46"/>
    </row>
    <row r="92" spans="2:17">
      <c r="C92" s="117" t="s">
        <v>169</v>
      </c>
      <c r="D92" s="48"/>
      <c r="E92" s="105">
        <v>350</v>
      </c>
      <c r="F92" s="105"/>
      <c r="G92" s="106"/>
      <c r="H92" s="105"/>
      <c r="I92" s="105">
        <v>0</v>
      </c>
      <c r="J92" s="105"/>
      <c r="K92" s="108"/>
      <c r="Q92" s="46"/>
    </row>
    <row r="93" spans="2:17">
      <c r="C93" s="117" t="s">
        <v>179</v>
      </c>
      <c r="D93" s="48"/>
      <c r="E93" s="105">
        <v>0</v>
      </c>
      <c r="F93" s="105"/>
      <c r="G93" s="106"/>
      <c r="H93" s="105"/>
      <c r="I93" s="105">
        <v>453.58</v>
      </c>
      <c r="J93" s="105"/>
      <c r="K93" s="108"/>
      <c r="Q93" s="46"/>
    </row>
    <row r="94" spans="2:17">
      <c r="E94" s="105"/>
      <c r="F94" s="105"/>
      <c r="G94" s="106"/>
      <c r="H94" s="105"/>
      <c r="I94" s="107"/>
      <c r="J94" s="105"/>
      <c r="K94" s="108"/>
      <c r="Q94" s="46"/>
    </row>
    <row r="95" spans="2:17">
      <c r="C95" s="1" t="s">
        <v>10</v>
      </c>
      <c r="E95" s="109"/>
      <c r="F95" s="105"/>
      <c r="G95" s="106"/>
      <c r="H95" s="105"/>
      <c r="I95" s="110"/>
      <c r="J95" s="105"/>
      <c r="K95" s="108"/>
      <c r="Q95" s="46"/>
    </row>
    <row r="96" spans="2:17">
      <c r="C96" s="117" t="s">
        <v>161</v>
      </c>
      <c r="D96" s="48"/>
      <c r="E96" s="111">
        <v>0</v>
      </c>
      <c r="F96" s="105"/>
      <c r="G96" s="106"/>
      <c r="H96" s="105"/>
      <c r="I96" s="111">
        <v>0</v>
      </c>
      <c r="J96" s="105"/>
      <c r="K96" s="108"/>
      <c r="Q96" s="46"/>
    </row>
    <row r="97" spans="2:17">
      <c r="E97" s="105"/>
      <c r="F97" s="105">
        <f>SUM(E85:E96)</f>
        <v>350</v>
      </c>
      <c r="G97" s="106"/>
      <c r="H97" s="105"/>
      <c r="I97" s="105"/>
      <c r="J97" s="105">
        <f>SUM(I85:I96)</f>
        <v>880.18000000000006</v>
      </c>
      <c r="K97" s="108"/>
      <c r="Q97" s="46"/>
    </row>
    <row r="98" spans="2:17">
      <c r="B98" s="3" t="s">
        <v>29</v>
      </c>
      <c r="E98" s="105"/>
      <c r="F98" s="105"/>
      <c r="G98" s="106"/>
      <c r="H98" s="112"/>
      <c r="I98" s="105"/>
      <c r="J98" s="105"/>
      <c r="K98" s="108"/>
      <c r="Q98" s="46"/>
    </row>
    <row r="99" spans="2:17">
      <c r="C99" s="117" t="s">
        <v>133</v>
      </c>
      <c r="D99" s="48"/>
      <c r="E99" s="105">
        <v>0</v>
      </c>
      <c r="F99" s="105"/>
      <c r="G99" s="106"/>
      <c r="H99" s="105"/>
      <c r="I99" s="105">
        <v>0</v>
      </c>
      <c r="J99" s="105"/>
      <c r="K99" s="108"/>
      <c r="Q99" s="46"/>
    </row>
    <row r="100" spans="2:17">
      <c r="C100" s="117" t="s">
        <v>135</v>
      </c>
      <c r="D100" s="48"/>
      <c r="E100" s="105">
        <v>0</v>
      </c>
      <c r="F100" s="105"/>
      <c r="G100" s="106"/>
      <c r="H100" s="105"/>
      <c r="I100" s="105">
        <v>0</v>
      </c>
      <c r="J100" s="105"/>
      <c r="K100" s="108"/>
      <c r="Q100" s="46"/>
    </row>
    <row r="101" spans="2:17">
      <c r="C101" s="117" t="s">
        <v>136</v>
      </c>
      <c r="D101" s="48"/>
      <c r="E101" s="105">
        <v>0</v>
      </c>
      <c r="F101" s="105"/>
      <c r="G101" s="106"/>
      <c r="H101" s="105"/>
      <c r="I101" s="105">
        <v>304.64999999999998</v>
      </c>
      <c r="J101" s="105"/>
      <c r="K101" s="108"/>
      <c r="Q101" s="46"/>
    </row>
    <row r="102" spans="2:17">
      <c r="C102" s="117" t="s">
        <v>163</v>
      </c>
      <c r="D102" s="48"/>
      <c r="E102" s="105">
        <v>0</v>
      </c>
      <c r="F102" s="105"/>
      <c r="G102" s="106"/>
      <c r="H102" s="105"/>
      <c r="I102" s="105">
        <v>164.62</v>
      </c>
      <c r="J102" s="105"/>
      <c r="K102" s="108"/>
      <c r="Q102" s="46"/>
    </row>
    <row r="103" spans="2:17">
      <c r="E103" s="105"/>
      <c r="F103" s="105"/>
      <c r="G103" s="106"/>
      <c r="H103" s="105"/>
      <c r="I103" s="105"/>
      <c r="J103" s="105"/>
      <c r="K103" s="108"/>
      <c r="Q103" s="46"/>
    </row>
    <row r="104" spans="2:17">
      <c r="C104" s="1" t="s">
        <v>10</v>
      </c>
      <c r="E104" s="109"/>
      <c r="F104" s="105"/>
      <c r="G104" s="106"/>
      <c r="H104" s="105"/>
      <c r="I104" s="109"/>
      <c r="J104" s="105"/>
      <c r="K104" s="108"/>
      <c r="Q104" s="46"/>
    </row>
    <row r="105" spans="2:17">
      <c r="C105" s="117" t="s">
        <v>161</v>
      </c>
      <c r="D105" s="48"/>
      <c r="E105" s="111">
        <v>0</v>
      </c>
      <c r="F105" s="105"/>
      <c r="G105" s="106"/>
      <c r="H105" s="105"/>
      <c r="I105" s="111">
        <v>0</v>
      </c>
      <c r="J105" s="105"/>
      <c r="K105" s="108"/>
      <c r="Q105" s="46"/>
    </row>
    <row r="106" spans="2:17">
      <c r="E106" s="105"/>
      <c r="F106" s="105">
        <f>SUM(E99:E105)</f>
        <v>0</v>
      </c>
      <c r="G106" s="106"/>
      <c r="H106" s="105"/>
      <c r="I106" s="107"/>
      <c r="J106" s="105">
        <f>SUM(I99:I105)</f>
        <v>469.27</v>
      </c>
      <c r="K106" s="108"/>
      <c r="Q106" s="46"/>
    </row>
    <row r="107" spans="2:17">
      <c r="B107" s="3" t="s">
        <v>30</v>
      </c>
      <c r="E107" s="105"/>
      <c r="F107" s="105"/>
      <c r="G107" s="106"/>
      <c r="H107" s="112"/>
      <c r="I107" s="107"/>
      <c r="J107" s="105"/>
      <c r="K107" s="108"/>
      <c r="Q107" s="46"/>
    </row>
    <row r="108" spans="2:17">
      <c r="B108" s="3"/>
      <c r="C108" s="117" t="s">
        <v>171</v>
      </c>
      <c r="E108" s="105">
        <v>0</v>
      </c>
      <c r="F108" s="105"/>
      <c r="G108" s="106"/>
      <c r="H108" s="112"/>
      <c r="I108" s="105">
        <v>140</v>
      </c>
      <c r="J108" s="105"/>
      <c r="K108" s="108"/>
      <c r="Q108" s="46"/>
    </row>
    <row r="109" spans="2:17">
      <c r="B109" s="3"/>
      <c r="C109" s="117" t="s">
        <v>137</v>
      </c>
      <c r="E109" s="105">
        <v>0</v>
      </c>
      <c r="F109" s="105"/>
      <c r="G109" s="106"/>
      <c r="H109" s="112"/>
      <c r="I109" s="105">
        <v>0</v>
      </c>
      <c r="J109" s="105"/>
      <c r="K109" s="108"/>
      <c r="Q109" s="46"/>
    </row>
    <row r="110" spans="2:17">
      <c r="B110" s="3"/>
      <c r="C110" s="117" t="s">
        <v>138</v>
      </c>
      <c r="E110" s="105">
        <v>2500</v>
      </c>
      <c r="F110" s="105"/>
      <c r="G110" s="106"/>
      <c r="H110" s="112"/>
      <c r="I110" s="105">
        <v>2100</v>
      </c>
      <c r="J110" s="105"/>
      <c r="K110" s="108"/>
      <c r="Q110" s="46"/>
    </row>
    <row r="111" spans="2:17">
      <c r="B111" s="3"/>
      <c r="C111" s="117" t="s">
        <v>139</v>
      </c>
      <c r="E111" s="105">
        <v>0</v>
      </c>
      <c r="F111" s="105"/>
      <c r="G111" s="106"/>
      <c r="H111" s="112"/>
      <c r="I111" s="105">
        <v>110</v>
      </c>
      <c r="J111" s="105"/>
      <c r="K111" s="108"/>
      <c r="Q111" s="46"/>
    </row>
    <row r="112" spans="2:17">
      <c r="B112" s="3"/>
      <c r="C112" s="117" t="s">
        <v>164</v>
      </c>
      <c r="E112" s="105">
        <v>0</v>
      </c>
      <c r="F112" s="105"/>
      <c r="G112" s="106"/>
      <c r="H112" s="112"/>
      <c r="I112" s="105">
        <v>800</v>
      </c>
      <c r="J112" s="105"/>
      <c r="K112" s="108"/>
      <c r="Q112" s="46"/>
    </row>
    <row r="113" spans="2:17">
      <c r="B113" s="3"/>
      <c r="C113" s="117" t="s">
        <v>166</v>
      </c>
      <c r="E113" s="105">
        <v>0</v>
      </c>
      <c r="F113" s="105"/>
      <c r="G113" s="106"/>
      <c r="H113" s="112"/>
      <c r="I113" s="105">
        <v>588</v>
      </c>
      <c r="J113" s="105"/>
      <c r="K113" s="108"/>
      <c r="Q113" s="46"/>
    </row>
    <row r="114" spans="2:17">
      <c r="B114" s="3"/>
      <c r="C114" s="117" t="s">
        <v>167</v>
      </c>
      <c r="E114" s="105">
        <v>0</v>
      </c>
      <c r="F114" s="105"/>
      <c r="G114" s="106"/>
      <c r="H114" s="112"/>
      <c r="I114" s="105">
        <v>96</v>
      </c>
      <c r="J114" s="105"/>
      <c r="K114" s="108"/>
      <c r="Q114" s="46"/>
    </row>
    <row r="115" spans="2:17">
      <c r="B115" s="3"/>
      <c r="C115" s="117" t="s">
        <v>170</v>
      </c>
      <c r="E115" s="105">
        <v>0</v>
      </c>
      <c r="F115" s="105"/>
      <c r="G115" s="106"/>
      <c r="H115" s="112"/>
      <c r="I115" s="105">
        <v>0</v>
      </c>
      <c r="J115" s="105"/>
      <c r="K115" s="108"/>
      <c r="Q115" s="46"/>
    </row>
    <row r="116" spans="2:17">
      <c r="B116" s="3"/>
      <c r="C116" s="117" t="s">
        <v>172</v>
      </c>
      <c r="E116" s="105">
        <v>0</v>
      </c>
      <c r="F116" s="105"/>
      <c r="G116" s="106"/>
      <c r="H116" s="112"/>
      <c r="I116" s="105">
        <v>0</v>
      </c>
      <c r="J116" s="105"/>
      <c r="K116" s="108"/>
      <c r="Q116" s="46"/>
    </row>
    <row r="117" spans="2:17">
      <c r="B117" s="3"/>
      <c r="C117" s="117" t="s">
        <v>183</v>
      </c>
      <c r="E117" s="105">
        <v>0</v>
      </c>
      <c r="F117" s="105"/>
      <c r="G117" s="106"/>
      <c r="H117" s="112"/>
      <c r="I117" s="105">
        <v>485</v>
      </c>
      <c r="J117" s="105"/>
      <c r="K117" s="108"/>
      <c r="Q117" s="46"/>
    </row>
    <row r="118" spans="2:17">
      <c r="B118" s="3"/>
      <c r="C118" s="117" t="s">
        <v>174</v>
      </c>
      <c r="E118" s="105">
        <v>0</v>
      </c>
      <c r="F118" s="105"/>
      <c r="G118" s="106"/>
      <c r="H118" s="112"/>
      <c r="I118" s="105">
        <v>0</v>
      </c>
      <c r="J118" s="105"/>
      <c r="K118" s="108"/>
      <c r="Q118" s="46"/>
    </row>
    <row r="119" spans="2:17">
      <c r="B119" s="3"/>
      <c r="C119" s="117" t="s">
        <v>175</v>
      </c>
      <c r="E119" s="105">
        <v>0</v>
      </c>
      <c r="F119" s="105"/>
      <c r="G119" s="106"/>
      <c r="H119" s="112"/>
      <c r="I119" s="105">
        <v>15.17</v>
      </c>
      <c r="J119" s="105"/>
      <c r="K119" s="108"/>
      <c r="Q119" s="46"/>
    </row>
    <row r="120" spans="2:17">
      <c r="B120" s="3"/>
      <c r="C120" s="117" t="s">
        <v>176</v>
      </c>
      <c r="E120" s="105">
        <v>0</v>
      </c>
      <c r="F120" s="105"/>
      <c r="G120" s="106"/>
      <c r="H120" s="112"/>
      <c r="I120" s="105">
        <v>94</v>
      </c>
      <c r="J120" s="105"/>
      <c r="K120" s="108"/>
      <c r="Q120" s="46"/>
    </row>
    <row r="121" spans="2:17">
      <c r="B121" s="3"/>
      <c r="C121" s="117" t="s">
        <v>177</v>
      </c>
      <c r="E121" s="105">
        <v>0</v>
      </c>
      <c r="F121" s="105"/>
      <c r="G121" s="106"/>
      <c r="H121" s="112"/>
      <c r="I121" s="105">
        <v>0</v>
      </c>
      <c r="J121" s="105"/>
      <c r="K121" s="108"/>
      <c r="Q121" s="46"/>
    </row>
    <row r="122" spans="2:17">
      <c r="B122" s="3"/>
      <c r="C122" s="117" t="s">
        <v>178</v>
      </c>
      <c r="E122" s="105">
        <v>0</v>
      </c>
      <c r="F122" s="105"/>
      <c r="G122" s="106"/>
      <c r="H122" s="112"/>
      <c r="I122" s="105">
        <v>25.06</v>
      </c>
      <c r="J122" s="105"/>
      <c r="K122" s="108"/>
      <c r="Q122" s="46"/>
    </row>
    <row r="123" spans="2:17">
      <c r="B123" s="3"/>
      <c r="C123" s="117" t="s">
        <v>180</v>
      </c>
      <c r="E123" s="105">
        <v>0</v>
      </c>
      <c r="F123" s="105"/>
      <c r="G123" s="106"/>
      <c r="H123" s="112"/>
      <c r="I123" s="105">
        <v>106.1</v>
      </c>
      <c r="J123" s="105"/>
      <c r="K123" s="108"/>
      <c r="Q123" s="46"/>
    </row>
    <row r="124" spans="2:17">
      <c r="B124" s="3"/>
      <c r="C124" s="117" t="s">
        <v>181</v>
      </c>
      <c r="E124" s="105">
        <v>0</v>
      </c>
      <c r="F124" s="105"/>
      <c r="G124" s="106"/>
      <c r="H124" s="112"/>
      <c r="I124" s="105">
        <v>1363.6</v>
      </c>
      <c r="J124" s="105"/>
      <c r="K124" s="108"/>
      <c r="Q124" s="46"/>
    </row>
    <row r="125" spans="2:17">
      <c r="B125" s="3"/>
      <c r="C125" s="117" t="s">
        <v>182</v>
      </c>
      <c r="E125" s="105">
        <v>0</v>
      </c>
      <c r="F125" s="105"/>
      <c r="G125" s="106"/>
      <c r="H125" s="112"/>
      <c r="I125" s="105">
        <v>1493</v>
      </c>
      <c r="J125" s="105"/>
      <c r="K125" s="108"/>
      <c r="Q125" s="46"/>
    </row>
    <row r="126" spans="2:17">
      <c r="B126" s="3"/>
      <c r="C126" s="117" t="s">
        <v>140</v>
      </c>
      <c r="E126" s="105">
        <v>850</v>
      </c>
      <c r="F126" s="105"/>
      <c r="G126" s="106"/>
      <c r="H126" s="112"/>
      <c r="I126" s="105">
        <v>10274</v>
      </c>
      <c r="J126" s="105"/>
      <c r="K126" s="108"/>
      <c r="Q126" s="46"/>
    </row>
    <row r="127" spans="2:17">
      <c r="B127" s="3"/>
      <c r="C127" s="117" t="s">
        <v>142</v>
      </c>
      <c r="E127" s="105">
        <v>0</v>
      </c>
      <c r="F127" s="105"/>
      <c r="G127" s="106"/>
      <c r="H127" s="112"/>
      <c r="I127" s="105">
        <v>0</v>
      </c>
      <c r="J127" s="105"/>
      <c r="K127" s="108"/>
      <c r="Q127" s="46"/>
    </row>
    <row r="128" spans="2:17">
      <c r="B128" s="3"/>
      <c r="C128" s="117" t="s">
        <v>145</v>
      </c>
      <c r="E128" s="105">
        <v>2100</v>
      </c>
      <c r="F128" s="105"/>
      <c r="G128" s="106"/>
      <c r="H128" s="112"/>
      <c r="I128" s="105">
        <v>0</v>
      </c>
      <c r="J128" s="105"/>
      <c r="K128" s="108"/>
      <c r="Q128" s="46"/>
    </row>
    <row r="129" spans="2:17">
      <c r="B129" s="3"/>
      <c r="C129" s="117" t="s">
        <v>147</v>
      </c>
      <c r="E129" s="105">
        <v>575</v>
      </c>
      <c r="F129" s="105"/>
      <c r="G129" s="106"/>
      <c r="H129" s="112"/>
      <c r="I129" s="105">
        <v>0</v>
      </c>
      <c r="J129" s="105"/>
      <c r="K129" s="108"/>
      <c r="Q129" s="46"/>
    </row>
    <row r="130" spans="2:17">
      <c r="B130" s="3"/>
      <c r="C130" s="117" t="s">
        <v>173</v>
      </c>
      <c r="E130" s="105">
        <v>575</v>
      </c>
      <c r="F130" s="105"/>
      <c r="G130" s="106"/>
      <c r="H130" s="112"/>
      <c r="I130" s="105">
        <v>0</v>
      </c>
      <c r="J130" s="105"/>
      <c r="K130" s="108"/>
      <c r="Q130" s="46"/>
    </row>
    <row r="131" spans="2:17">
      <c r="B131" s="3"/>
      <c r="C131" s="117" t="s">
        <v>148</v>
      </c>
      <c r="E131" s="105">
        <v>1080</v>
      </c>
      <c r="F131" s="105"/>
      <c r="G131" s="106"/>
      <c r="H131" s="112"/>
      <c r="I131" s="105">
        <v>0</v>
      </c>
      <c r="J131" s="105"/>
      <c r="K131" s="108"/>
      <c r="Q131" s="46"/>
    </row>
    <row r="132" spans="2:17">
      <c r="B132" s="3"/>
      <c r="C132" s="117" t="s">
        <v>149</v>
      </c>
      <c r="E132" s="105">
        <v>0</v>
      </c>
      <c r="F132" s="105"/>
      <c r="G132" s="106"/>
      <c r="H132" s="112"/>
      <c r="I132" s="105">
        <v>0</v>
      </c>
      <c r="J132" s="105"/>
      <c r="K132" s="108"/>
      <c r="Q132" s="46"/>
    </row>
    <row r="133" spans="2:17">
      <c r="B133" s="3"/>
      <c r="C133" s="117" t="s">
        <v>150</v>
      </c>
      <c r="E133" s="105">
        <v>0</v>
      </c>
      <c r="F133" s="105"/>
      <c r="G133" s="106"/>
      <c r="H133" s="112"/>
      <c r="I133" s="105">
        <v>0</v>
      </c>
      <c r="J133" s="105"/>
      <c r="K133" s="108"/>
      <c r="Q133" s="46"/>
    </row>
    <row r="134" spans="2:17">
      <c r="B134" s="3"/>
      <c r="C134" s="117" t="s">
        <v>151</v>
      </c>
      <c r="E134" s="105">
        <v>0</v>
      </c>
      <c r="F134" s="105"/>
      <c r="G134" s="106"/>
      <c r="H134" s="112"/>
      <c r="I134" s="105">
        <v>0</v>
      </c>
      <c r="J134" s="105"/>
      <c r="K134" s="108"/>
      <c r="Q134" s="46"/>
    </row>
    <row r="135" spans="2:17">
      <c r="B135" s="3"/>
      <c r="C135" s="117" t="s">
        <v>152</v>
      </c>
      <c r="E135" s="105">
        <v>0</v>
      </c>
      <c r="F135" s="105"/>
      <c r="G135" s="106"/>
      <c r="H135" s="112"/>
      <c r="I135" s="105">
        <v>0</v>
      </c>
      <c r="J135" s="105"/>
      <c r="K135" s="108"/>
      <c r="Q135" s="46"/>
    </row>
    <row r="136" spans="2:17">
      <c r="B136" s="3"/>
      <c r="C136" s="117" t="s">
        <v>153</v>
      </c>
      <c r="E136" s="105">
        <v>0</v>
      </c>
      <c r="F136" s="105"/>
      <c r="G136" s="106"/>
      <c r="H136" s="112"/>
      <c r="I136" s="105">
        <v>0</v>
      </c>
      <c r="J136" s="105"/>
      <c r="K136" s="108"/>
      <c r="Q136" s="46"/>
    </row>
    <row r="137" spans="2:17">
      <c r="B137" s="3"/>
      <c r="C137" s="117" t="s">
        <v>154</v>
      </c>
      <c r="E137" s="105">
        <v>530</v>
      </c>
      <c r="F137" s="105"/>
      <c r="G137" s="106"/>
      <c r="H137" s="112"/>
      <c r="I137" s="105">
        <v>0</v>
      </c>
      <c r="J137" s="105"/>
      <c r="K137" s="108"/>
      <c r="Q137" s="46"/>
    </row>
    <row r="138" spans="2:17">
      <c r="B138" s="3"/>
      <c r="C138" s="117" t="s">
        <v>155</v>
      </c>
      <c r="E138" s="105">
        <v>0</v>
      </c>
      <c r="F138" s="105"/>
      <c r="G138" s="106"/>
      <c r="H138" s="112"/>
      <c r="I138" s="105">
        <v>0</v>
      </c>
      <c r="J138" s="105"/>
      <c r="K138" s="108"/>
      <c r="Q138" s="46"/>
    </row>
    <row r="139" spans="2:17">
      <c r="B139" s="3"/>
      <c r="C139" s="117" t="s">
        <v>156</v>
      </c>
      <c r="E139" s="105">
        <v>0</v>
      </c>
      <c r="F139" s="105"/>
      <c r="G139" s="106"/>
      <c r="H139" s="112"/>
      <c r="I139" s="105">
        <v>0</v>
      </c>
      <c r="J139" s="105"/>
      <c r="K139" s="108"/>
      <c r="Q139" s="46"/>
    </row>
    <row r="140" spans="2:17">
      <c r="B140" s="3"/>
      <c r="C140" s="117" t="s">
        <v>157</v>
      </c>
      <c r="E140" s="105">
        <v>0</v>
      </c>
      <c r="F140" s="105"/>
      <c r="G140" s="106"/>
      <c r="H140" s="112"/>
      <c r="I140" s="105">
        <v>0</v>
      </c>
      <c r="J140" s="105"/>
      <c r="K140" s="108"/>
      <c r="Q140" s="46"/>
    </row>
    <row r="141" spans="2:17">
      <c r="B141" s="3"/>
      <c r="C141" s="117" t="s">
        <v>158</v>
      </c>
      <c r="E141" s="105">
        <v>0</v>
      </c>
      <c r="F141" s="105"/>
      <c r="G141" s="106"/>
      <c r="H141" s="112"/>
      <c r="I141" s="105">
        <v>0</v>
      </c>
      <c r="J141" s="105"/>
      <c r="K141" s="108"/>
      <c r="Q141" s="46"/>
    </row>
    <row r="142" spans="2:17">
      <c r="B142" s="3"/>
      <c r="C142" s="117" t="s">
        <v>159</v>
      </c>
      <c r="E142" s="105">
        <v>0</v>
      </c>
      <c r="F142" s="105"/>
      <c r="G142" s="106"/>
      <c r="H142" s="112"/>
      <c r="I142" s="105">
        <v>46.25</v>
      </c>
      <c r="J142" s="105"/>
      <c r="K142" s="108"/>
      <c r="Q142" s="46"/>
    </row>
    <row r="143" spans="2:17">
      <c r="B143" s="3"/>
      <c r="C143" s="117" t="s">
        <v>160</v>
      </c>
      <c r="E143" s="105">
        <v>0</v>
      </c>
      <c r="F143" s="105"/>
      <c r="G143" s="106"/>
      <c r="H143" s="112"/>
      <c r="I143" s="105">
        <v>388.5</v>
      </c>
      <c r="J143" s="105"/>
      <c r="K143" s="108"/>
      <c r="Q143" s="46"/>
    </row>
    <row r="144" spans="2:17">
      <c r="B144" s="3"/>
      <c r="C144" s="117" t="s">
        <v>162</v>
      </c>
      <c r="E144" s="105">
        <v>0</v>
      </c>
      <c r="F144" s="105"/>
      <c r="G144" s="106"/>
      <c r="H144" s="105"/>
      <c r="I144" s="105">
        <v>0</v>
      </c>
      <c r="J144" s="105"/>
      <c r="K144" s="108"/>
      <c r="Q144" s="46"/>
    </row>
    <row r="145" spans="2:17">
      <c r="C145" s="48"/>
      <c r="D145" s="48"/>
      <c r="E145" s="105"/>
      <c r="F145" s="105"/>
      <c r="G145" s="106"/>
      <c r="H145" s="105"/>
      <c r="I145" s="107"/>
      <c r="J145" s="105"/>
      <c r="K145" s="108"/>
      <c r="Q145" s="46"/>
    </row>
    <row r="146" spans="2:17">
      <c r="C146" s="48"/>
      <c r="D146" s="48"/>
      <c r="E146" s="109"/>
      <c r="F146" s="105"/>
      <c r="G146" s="106"/>
      <c r="H146" s="105"/>
      <c r="I146" s="110"/>
      <c r="J146" s="105"/>
      <c r="K146" s="108"/>
      <c r="Q146" s="46"/>
    </row>
    <row r="147" spans="2:17">
      <c r="C147" s="1" t="s">
        <v>10</v>
      </c>
      <c r="E147" s="111">
        <v>0</v>
      </c>
      <c r="F147" s="105"/>
      <c r="G147" s="106"/>
      <c r="H147" s="105"/>
      <c r="I147" s="111">
        <v>0</v>
      </c>
      <c r="J147" s="105"/>
      <c r="K147" s="108"/>
      <c r="Q147" s="46"/>
    </row>
    <row r="148" spans="2:17">
      <c r="C148" s="117" t="s">
        <v>161</v>
      </c>
      <c r="D148" s="48"/>
      <c r="E148" s="105"/>
      <c r="F148" s="105">
        <f>SUM(E108:E147)</f>
        <v>8210</v>
      </c>
      <c r="G148" s="106"/>
      <c r="H148" s="105"/>
      <c r="I148" s="107"/>
      <c r="J148" s="105">
        <f>SUM(I108:I147)</f>
        <v>18124.68</v>
      </c>
      <c r="K148" s="108"/>
      <c r="Q148" s="46"/>
    </row>
    <row r="149" spans="2:17">
      <c r="E149" s="105"/>
      <c r="F149" s="105"/>
      <c r="G149" s="106"/>
      <c r="H149" s="105"/>
      <c r="I149" s="107"/>
      <c r="J149" s="105"/>
      <c r="K149" s="108"/>
      <c r="Q149" s="46"/>
    </row>
    <row r="150" spans="2:17">
      <c r="B150" s="3" t="s">
        <v>3</v>
      </c>
      <c r="E150" s="105"/>
      <c r="F150" s="105"/>
      <c r="G150" s="106"/>
      <c r="H150" s="112"/>
      <c r="I150" s="107"/>
      <c r="J150" s="105"/>
      <c r="K150" s="108"/>
      <c r="Q150" s="46"/>
    </row>
    <row r="151" spans="2:17" ht="15.6" customHeight="1">
      <c r="C151" s="117" t="s">
        <v>184</v>
      </c>
      <c r="D151" s="48"/>
      <c r="E151" s="109">
        <v>66.430000000000007</v>
      </c>
      <c r="F151" s="105"/>
      <c r="G151" s="106"/>
      <c r="H151" s="118"/>
      <c r="I151" s="109">
        <v>81.98</v>
      </c>
      <c r="J151" s="105"/>
      <c r="K151" s="108"/>
      <c r="Q151" s="46"/>
    </row>
    <row r="152" spans="2:17" ht="15.6" customHeight="1">
      <c r="C152" s="117" t="s">
        <v>185</v>
      </c>
      <c r="D152" s="48"/>
      <c r="E152" s="109">
        <v>255.79</v>
      </c>
      <c r="F152" s="105"/>
      <c r="G152" s="106"/>
      <c r="H152" s="118"/>
      <c r="I152" s="109">
        <v>214.61</v>
      </c>
      <c r="J152" s="105"/>
      <c r="K152" s="108"/>
      <c r="Q152" s="46"/>
    </row>
    <row r="153" spans="2:17" ht="15.6" customHeight="1">
      <c r="C153" s="48"/>
      <c r="D153" s="48"/>
      <c r="E153" s="109"/>
      <c r="F153" s="105"/>
      <c r="G153" s="106"/>
      <c r="H153" s="118"/>
      <c r="I153" s="110"/>
      <c r="J153" s="105"/>
      <c r="K153" s="108"/>
      <c r="Q153" s="46"/>
    </row>
    <row r="154" spans="2:17" ht="18" customHeight="1">
      <c r="C154" s="1" t="s">
        <v>10</v>
      </c>
      <c r="E154" s="109"/>
      <c r="F154" s="105"/>
      <c r="G154" s="106"/>
      <c r="H154" s="105"/>
      <c r="I154" s="110"/>
      <c r="J154" s="105"/>
      <c r="K154" s="108"/>
      <c r="Q154" s="46"/>
    </row>
    <row r="155" spans="2:17" ht="18" customHeight="1">
      <c r="C155" s="117" t="s">
        <v>161</v>
      </c>
      <c r="D155" s="48"/>
      <c r="E155" s="111">
        <v>0</v>
      </c>
      <c r="F155" s="105"/>
      <c r="G155" s="106"/>
      <c r="H155" s="105"/>
      <c r="I155" s="111">
        <v>0</v>
      </c>
      <c r="J155" s="105"/>
      <c r="K155" s="108"/>
      <c r="Q155" s="46"/>
    </row>
    <row r="156" spans="2:17">
      <c r="E156" s="105"/>
      <c r="F156" s="105">
        <f>SUM(E151:E155)</f>
        <v>322.22000000000003</v>
      </c>
      <c r="G156" s="106"/>
      <c r="H156" s="105"/>
      <c r="I156" s="107"/>
      <c r="J156" s="105">
        <f>SUM(I151:I155)</f>
        <v>296.59000000000003</v>
      </c>
      <c r="K156" s="108"/>
      <c r="Q156" s="46"/>
    </row>
    <row r="157" spans="2:17">
      <c r="E157" s="105"/>
      <c r="F157" s="105"/>
      <c r="G157" s="106"/>
      <c r="H157" s="105"/>
      <c r="I157" s="107"/>
      <c r="J157" s="105"/>
      <c r="K157" s="108"/>
      <c r="Q157" s="46"/>
    </row>
    <row r="158" spans="2:17">
      <c r="C158" s="54" t="s">
        <v>4</v>
      </c>
      <c r="D158" s="54"/>
      <c r="E158" s="113"/>
      <c r="F158" s="114">
        <f>SUM(F84:F157)</f>
        <v>8882.2199999999993</v>
      </c>
      <c r="G158" s="106"/>
      <c r="H158" s="114"/>
      <c r="I158" s="116"/>
      <c r="J158" s="114">
        <f>SUM(J84:J157)</f>
        <v>19770.72</v>
      </c>
      <c r="K158" s="108"/>
      <c r="Q158" s="46"/>
    </row>
    <row r="159" spans="2:17">
      <c r="E159" s="105"/>
      <c r="F159" s="105"/>
      <c r="G159" s="106"/>
      <c r="H159" s="105"/>
      <c r="I159" s="107"/>
      <c r="J159" s="105"/>
      <c r="K159" s="108"/>
      <c r="Q159" s="46"/>
    </row>
    <row r="160" spans="2:17" ht="16.5" customHeight="1">
      <c r="C160" s="3" t="s">
        <v>36</v>
      </c>
      <c r="E160" s="105"/>
      <c r="F160" s="112">
        <f>F81-F158</f>
        <v>12175.410000000002</v>
      </c>
      <c r="G160" s="106"/>
      <c r="H160" s="105"/>
      <c r="I160" s="107"/>
      <c r="J160" s="112">
        <f>J81-J158</f>
        <v>774.10999999999694</v>
      </c>
      <c r="K160" s="14" t="s">
        <v>189</v>
      </c>
      <c r="Q160" s="33"/>
    </row>
    <row r="161" spans="2:17" ht="16.5" customHeight="1">
      <c r="C161" s="1" t="s">
        <v>22</v>
      </c>
      <c r="E161" s="105"/>
      <c r="F161" s="105">
        <f>F162-F160</f>
        <v>2640.6499999999978</v>
      </c>
      <c r="G161" s="106"/>
      <c r="H161" s="105"/>
      <c r="I161" s="107"/>
      <c r="J161" s="105">
        <f>J162-J160</f>
        <v>2379.2800000000029</v>
      </c>
      <c r="K161" s="108"/>
      <c r="Q161" s="46"/>
    </row>
    <row r="162" spans="2:17" ht="16.5" customHeight="1" thickBot="1">
      <c r="C162" s="3" t="s">
        <v>187</v>
      </c>
      <c r="D162" s="3"/>
      <c r="E162" s="105"/>
      <c r="F162" s="119">
        <v>14816.06</v>
      </c>
      <c r="G162" s="106"/>
      <c r="H162" s="105"/>
      <c r="I162" s="107"/>
      <c r="J162" s="119">
        <v>3153.39</v>
      </c>
      <c r="K162" s="108"/>
      <c r="Q162" s="46"/>
    </row>
    <row r="163" spans="2:17" ht="29.1" customHeight="1">
      <c r="E163" s="49"/>
      <c r="F163" s="49"/>
      <c r="G163" s="50"/>
      <c r="H163" s="49"/>
      <c r="I163" s="51"/>
      <c r="J163" s="49"/>
      <c r="K163" s="64" t="s">
        <v>6</v>
      </c>
      <c r="L163" s="14"/>
      <c r="M163" s="14"/>
      <c r="N163" s="14"/>
      <c r="Q163" s="46"/>
    </row>
    <row r="164" spans="2:17" s="14" customFormat="1" ht="19.5" customHeight="1">
      <c r="B164" s="59" t="s">
        <v>33</v>
      </c>
      <c r="C164" s="60"/>
      <c r="E164" s="61"/>
      <c r="F164" s="61" t="s">
        <v>1</v>
      </c>
      <c r="G164" s="61" t="s">
        <v>6</v>
      </c>
      <c r="H164" s="62"/>
      <c r="I164" s="63"/>
      <c r="J164" s="61" t="s">
        <v>1</v>
      </c>
      <c r="K164" s="68"/>
      <c r="Q164" s="65"/>
    </row>
    <row r="165" spans="2:17" s="14" customFormat="1" ht="19.5" customHeight="1">
      <c r="B165" s="8"/>
      <c r="E165" s="66"/>
      <c r="F165" s="66"/>
      <c r="G165" s="66"/>
      <c r="H165" s="62"/>
      <c r="I165" s="67"/>
      <c r="J165" s="66"/>
      <c r="K165" s="52"/>
      <c r="L165" s="1"/>
      <c r="M165" s="1"/>
      <c r="N165" s="1"/>
      <c r="Q165" s="65"/>
    </row>
    <row r="166" spans="2:17">
      <c r="C166" s="1" t="s">
        <v>19</v>
      </c>
      <c r="E166" s="49"/>
      <c r="F166" s="105">
        <v>14816.06</v>
      </c>
      <c r="G166" s="106"/>
      <c r="H166" s="105"/>
      <c r="I166" s="107"/>
      <c r="J166" s="105">
        <v>3153.39</v>
      </c>
      <c r="K166" s="52"/>
      <c r="Q166" s="46"/>
    </row>
    <row r="167" spans="2:17">
      <c r="C167" s="30" t="s">
        <v>34</v>
      </c>
      <c r="E167" s="49"/>
      <c r="F167" s="105">
        <v>0</v>
      </c>
      <c r="G167" s="106"/>
      <c r="H167" s="105"/>
      <c r="I167" s="107"/>
      <c r="J167" s="105">
        <v>0</v>
      </c>
      <c r="K167" s="52"/>
      <c r="Q167" s="46"/>
    </row>
    <row r="168" spans="2:17">
      <c r="C168" s="30" t="s">
        <v>35</v>
      </c>
      <c r="E168" s="49"/>
      <c r="F168" s="105">
        <v>0</v>
      </c>
      <c r="G168" s="106"/>
      <c r="H168" s="105"/>
      <c r="I168" s="107"/>
      <c r="J168" s="105">
        <v>0</v>
      </c>
      <c r="K168" s="52"/>
      <c r="Q168" s="46"/>
    </row>
    <row r="169" spans="2:17">
      <c r="C169" s="30"/>
      <c r="E169" s="49"/>
      <c r="F169" s="105"/>
      <c r="G169" s="106"/>
      <c r="H169" s="105"/>
      <c r="I169" s="107"/>
      <c r="J169" s="105"/>
      <c r="K169" s="52"/>
      <c r="Q169" s="46"/>
    </row>
    <row r="170" spans="2:17" ht="15.75" thickBot="1">
      <c r="C170" s="3" t="str">
        <f>+C162</f>
        <v>FUND BALANCE AS AT 17 September</v>
      </c>
      <c r="D170" s="3"/>
      <c r="E170" s="49"/>
      <c r="F170" s="119">
        <f>SUM(F166:F169)</f>
        <v>14816.06</v>
      </c>
      <c r="G170" s="106"/>
      <c r="H170" s="112"/>
      <c r="I170" s="107"/>
      <c r="J170" s="119">
        <f>SUM(J166:J169)</f>
        <v>3153.39</v>
      </c>
      <c r="K170" s="52"/>
      <c r="Q170" s="46"/>
    </row>
    <row r="171" spans="2:17">
      <c r="E171" s="50"/>
      <c r="F171" s="50"/>
      <c r="G171" s="50"/>
      <c r="H171" s="49"/>
      <c r="I171" s="69"/>
      <c r="J171" s="50"/>
      <c r="K171" s="52"/>
    </row>
    <row r="172" spans="2:17" ht="27.95" customHeight="1">
      <c r="B172" s="1" t="s">
        <v>23</v>
      </c>
      <c r="E172" s="50"/>
      <c r="F172" s="50"/>
      <c r="G172" s="50"/>
      <c r="H172" s="49"/>
      <c r="I172" s="69"/>
      <c r="J172" s="50"/>
      <c r="K172" s="104"/>
      <c r="L172" s="72"/>
      <c r="M172" s="72"/>
      <c r="N172" s="72"/>
      <c r="Q172" s="46"/>
    </row>
    <row r="173" spans="2:17" s="72" customFormat="1" ht="22.5" customHeight="1">
      <c r="B173" s="5" t="s">
        <v>31</v>
      </c>
      <c r="C173" s="70"/>
      <c r="D173" s="15"/>
      <c r="E173" s="137" t="str">
        <f>+E7</f>
        <v>Current Year ending 31st August 2025</v>
      </c>
      <c r="F173" s="137"/>
      <c r="G173" s="137"/>
      <c r="H173" s="71"/>
      <c r="I173" s="120" t="str">
        <f>+I7</f>
        <v>Previous Year ending 31st August 2024</v>
      </c>
      <c r="J173" s="124"/>
      <c r="K173" s="58" t="s">
        <v>6</v>
      </c>
      <c r="L173" s="1"/>
      <c r="M173" s="1"/>
      <c r="N173" s="1"/>
      <c r="Q173" s="73"/>
    </row>
    <row r="174" spans="2:17" ht="17.45" customHeight="1">
      <c r="B174" s="3"/>
      <c r="C174" s="3"/>
      <c r="D174" s="3"/>
      <c r="E174" s="55" t="s">
        <v>1</v>
      </c>
      <c r="F174" s="55" t="s">
        <v>1</v>
      </c>
      <c r="G174" s="56" t="s">
        <v>6</v>
      </c>
      <c r="H174" s="49"/>
      <c r="I174" s="57" t="s">
        <v>1</v>
      </c>
      <c r="J174" s="55" t="s">
        <v>1</v>
      </c>
      <c r="K174" s="58"/>
      <c r="Q174" s="46"/>
    </row>
    <row r="175" spans="2:17">
      <c r="B175" s="3"/>
      <c r="C175" s="3"/>
      <c r="D175" s="3"/>
      <c r="E175" s="55"/>
      <c r="F175" s="55"/>
      <c r="G175" s="56"/>
      <c r="H175" s="49"/>
      <c r="I175" s="57"/>
      <c r="J175" s="55"/>
      <c r="K175" s="58"/>
      <c r="Q175" s="46"/>
    </row>
    <row r="176" spans="2:17" ht="15.6" customHeight="1">
      <c r="B176" s="3" t="s">
        <v>17</v>
      </c>
      <c r="C176" s="3" t="s">
        <v>186</v>
      </c>
      <c r="D176" s="3"/>
      <c r="E176" s="105">
        <v>15452.51</v>
      </c>
      <c r="F176" s="106"/>
      <c r="G176" s="121"/>
      <c r="H176" s="105"/>
      <c r="I176" s="105">
        <v>11780.24</v>
      </c>
      <c r="J176" s="125"/>
      <c r="K176" s="58"/>
      <c r="Q176" s="46"/>
    </row>
    <row r="177" spans="2:17" ht="15.6" customHeight="1">
      <c r="C177" s="1" t="s">
        <v>5</v>
      </c>
      <c r="E177" s="105">
        <v>-636.45000000000005</v>
      </c>
      <c r="F177" s="106"/>
      <c r="G177" s="121"/>
      <c r="H177" s="105"/>
      <c r="I177" s="126">
        <v>1384.41</v>
      </c>
      <c r="J177" s="125"/>
      <c r="K177" s="58"/>
      <c r="Q177" s="46"/>
    </row>
    <row r="178" spans="2:17" ht="15.6" customHeight="1">
      <c r="B178" s="3"/>
      <c r="C178" s="1" t="s">
        <v>8</v>
      </c>
      <c r="E178" s="111">
        <v>0</v>
      </c>
      <c r="F178" s="106"/>
      <c r="G178" s="121"/>
      <c r="H178" s="105"/>
      <c r="I178" s="105">
        <v>-10300.879999999999</v>
      </c>
      <c r="J178" s="125"/>
      <c r="K178" s="52"/>
      <c r="Q178" s="46"/>
    </row>
    <row r="179" spans="2:17" ht="15.6" customHeight="1">
      <c r="C179" s="3" t="s">
        <v>16</v>
      </c>
      <c r="D179" s="3"/>
      <c r="E179" s="115">
        <f>SUM(E176:E178)</f>
        <v>14816.06</v>
      </c>
      <c r="F179" s="106"/>
      <c r="G179" s="106"/>
      <c r="H179" s="105"/>
      <c r="I179" s="127">
        <f>SUM(I176:I178)</f>
        <v>2863.7700000000004</v>
      </c>
      <c r="J179" s="106"/>
      <c r="K179" s="52"/>
      <c r="Q179" s="46"/>
    </row>
    <row r="180" spans="2:17" ht="15.6" customHeight="1">
      <c r="E180" s="105"/>
      <c r="F180" s="115"/>
      <c r="G180" s="106"/>
      <c r="H180" s="105"/>
      <c r="I180" s="105"/>
      <c r="J180" s="106"/>
      <c r="K180" s="52"/>
      <c r="Q180" s="46"/>
    </row>
    <row r="181" spans="2:17" ht="15.6" customHeight="1">
      <c r="B181" s="3"/>
      <c r="C181" s="1" t="s">
        <v>12</v>
      </c>
      <c r="E181" s="105">
        <v>0</v>
      </c>
      <c r="F181" s="106"/>
      <c r="G181" s="106"/>
      <c r="H181" s="105"/>
      <c r="I181" s="105">
        <v>289.62</v>
      </c>
      <c r="J181" s="106"/>
      <c r="K181" s="52"/>
      <c r="Q181" s="46"/>
    </row>
    <row r="182" spans="2:17" ht="15.6" customHeight="1">
      <c r="B182" s="3"/>
      <c r="C182" s="1" t="s">
        <v>13</v>
      </c>
      <c r="E182" s="105">
        <v>0</v>
      </c>
      <c r="F182" s="106"/>
      <c r="G182" s="106"/>
      <c r="H182" s="105"/>
      <c r="I182" s="105">
        <v>0</v>
      </c>
      <c r="J182" s="106"/>
      <c r="K182" s="52"/>
      <c r="Q182" s="46"/>
    </row>
    <row r="183" spans="2:17" ht="34.5" customHeight="1">
      <c r="B183" s="3"/>
      <c r="C183" s="74" t="s">
        <v>127</v>
      </c>
      <c r="D183" s="74"/>
      <c r="E183" s="122">
        <v>0</v>
      </c>
      <c r="F183" s="106"/>
      <c r="G183" s="106"/>
      <c r="H183" s="123"/>
      <c r="I183" s="122">
        <v>0</v>
      </c>
      <c r="J183" s="106"/>
      <c r="K183" s="52"/>
      <c r="Q183" s="46"/>
    </row>
    <row r="184" spans="2:17" ht="15.6" customHeight="1">
      <c r="C184" s="1" t="s">
        <v>14</v>
      </c>
      <c r="E184" s="111">
        <v>0</v>
      </c>
      <c r="F184" s="106"/>
      <c r="G184" s="106"/>
      <c r="H184" s="105"/>
      <c r="I184" s="111">
        <v>0</v>
      </c>
      <c r="J184" s="106"/>
      <c r="K184" s="52"/>
      <c r="Q184" s="46"/>
    </row>
    <row r="185" spans="2:17" ht="15.6" customHeight="1">
      <c r="C185" s="3" t="s">
        <v>9</v>
      </c>
      <c r="D185" s="3"/>
      <c r="E185" s="105"/>
      <c r="F185" s="105">
        <f>SUM(E179:E184)</f>
        <v>14816.06</v>
      </c>
      <c r="G185" s="106"/>
      <c r="H185" s="112"/>
      <c r="I185" s="105"/>
      <c r="J185" s="105">
        <f>SUM(I179:I184)</f>
        <v>3153.3900000000003</v>
      </c>
      <c r="K185" s="52"/>
      <c r="Q185" s="46"/>
    </row>
    <row r="186" spans="2:17" ht="15.6" customHeight="1">
      <c r="C186" s="3"/>
      <c r="D186" s="3"/>
      <c r="E186" s="105"/>
      <c r="F186" s="105"/>
      <c r="G186" s="106"/>
      <c r="H186" s="112"/>
      <c r="I186" s="105"/>
      <c r="J186" s="105"/>
      <c r="K186" s="52"/>
      <c r="Q186" s="46"/>
    </row>
    <row r="187" spans="2:17" ht="15.6" customHeight="1">
      <c r="B187" s="3" t="s">
        <v>24</v>
      </c>
      <c r="E187" s="106"/>
      <c r="F187" s="106"/>
      <c r="G187" s="106"/>
      <c r="H187" s="105"/>
      <c r="I187" s="106"/>
      <c r="J187" s="106"/>
      <c r="K187" s="52"/>
      <c r="Q187" s="46"/>
    </row>
    <row r="188" spans="2:17" ht="15.6" customHeight="1">
      <c r="B188" s="3"/>
      <c r="C188" s="1" t="s">
        <v>15</v>
      </c>
      <c r="E188" s="105"/>
      <c r="F188" s="105">
        <v>0</v>
      </c>
      <c r="G188" s="106"/>
      <c r="H188" s="105"/>
      <c r="I188" s="105"/>
      <c r="J188" s="105">
        <v>0</v>
      </c>
      <c r="K188" s="52"/>
      <c r="Q188" s="46"/>
    </row>
    <row r="189" spans="2:17" ht="15.6" customHeight="1">
      <c r="B189" s="3"/>
      <c r="E189" s="105"/>
      <c r="F189" s="105"/>
      <c r="G189" s="106"/>
      <c r="H189" s="105"/>
      <c r="I189" s="105"/>
      <c r="J189" s="105"/>
      <c r="K189" s="52"/>
      <c r="Q189" s="46"/>
    </row>
    <row r="190" spans="2:17" ht="15.6" customHeight="1" thickBot="1">
      <c r="C190" s="3" t="s">
        <v>18</v>
      </c>
      <c r="D190" s="3"/>
      <c r="E190" s="105"/>
      <c r="F190" s="119">
        <f>SUM(F185:F188)</f>
        <v>14816.06</v>
      </c>
      <c r="G190" s="106"/>
      <c r="H190" s="112"/>
      <c r="I190" s="105"/>
      <c r="J190" s="119">
        <f>SUM(J185:J188)</f>
        <v>3153.3900000000003</v>
      </c>
      <c r="K190" s="52"/>
      <c r="Q190" s="46"/>
    </row>
    <row r="191" spans="2:17">
      <c r="E191" s="49"/>
      <c r="F191" s="49"/>
      <c r="G191" s="50"/>
      <c r="H191" s="49"/>
      <c r="I191" s="51"/>
      <c r="J191" s="49"/>
      <c r="Q191" s="46"/>
    </row>
  </sheetData>
  <mergeCells count="7">
    <mergeCell ref="E173:G173"/>
    <mergeCell ref="B3:K3"/>
    <mergeCell ref="I7:K7"/>
    <mergeCell ref="E7:G7"/>
    <mergeCell ref="B5:K5"/>
    <mergeCell ref="B4:K4"/>
    <mergeCell ref="B7:C7"/>
  </mergeCells>
  <pageMargins left="0.51181102362204722" right="0.51181102362204722" top="0.74803149606299213" bottom="0.74803149606299213" header="0.31496062992125984" footer="0.31496062992125984"/>
  <pageSetup paperSize="9" scale="65" fitToHeight="3" orientation="portrait" r:id="rId1"/>
  <rowBreaks count="1" manualBreakCount="1">
    <brk id="163" min="1"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788D8-BD63-402F-9108-D0CF5928CF5A}">
  <sheetPr>
    <pageSetUpPr fitToPage="1"/>
  </sheetPr>
  <dimension ref="A1:H61"/>
  <sheetViews>
    <sheetView showGridLines="0" topLeftCell="A48" zoomScaleNormal="100" workbookViewId="0">
      <selection activeCell="D45" sqref="D45:D46"/>
    </sheetView>
  </sheetViews>
  <sheetFormatPr defaultColWidth="8.75" defaultRowHeight="15"/>
  <cols>
    <col min="1" max="1" width="2.125" style="1" customWidth="1"/>
    <col min="2" max="2" width="4.125" style="1" customWidth="1"/>
    <col min="3" max="3" width="57.125" style="1" customWidth="1"/>
    <col min="4" max="4" width="13.625" style="1" customWidth="1"/>
    <col min="5" max="5" width="48.875" style="1" customWidth="1"/>
    <col min="6" max="16384" width="8.75" style="1"/>
  </cols>
  <sheetData>
    <row r="1" spans="1:8" s="20" customFormat="1" ht="15.75" customHeight="1">
      <c r="B1" s="75" t="s">
        <v>37</v>
      </c>
    </row>
    <row r="2" spans="1:8">
      <c r="B2" s="4"/>
      <c r="F2" s="3"/>
      <c r="G2" s="3"/>
      <c r="H2" s="3"/>
    </row>
    <row r="3" spans="1:8">
      <c r="B3" s="142" t="s">
        <v>71</v>
      </c>
      <c r="C3" s="142"/>
      <c r="D3" s="142"/>
      <c r="E3" s="142"/>
      <c r="F3" s="6"/>
      <c r="G3" s="6"/>
      <c r="H3" s="6"/>
    </row>
    <row r="4" spans="1:8">
      <c r="B4" s="7"/>
    </row>
    <row r="5" spans="1:8" ht="17.45" customHeight="1">
      <c r="B5" s="8" t="s">
        <v>38</v>
      </c>
      <c r="C5" s="8"/>
    </row>
    <row r="6" spans="1:8" ht="17.45" customHeight="1">
      <c r="A6" s="76"/>
      <c r="B6" s="77" t="s">
        <v>80</v>
      </c>
      <c r="C6" s="148" t="s">
        <v>77</v>
      </c>
      <c r="D6" s="148"/>
      <c r="E6" s="148"/>
    </row>
    <row r="7" spans="1:8" ht="17.45" customHeight="1">
      <c r="A7" s="76"/>
      <c r="B7" s="77" t="s">
        <v>82</v>
      </c>
      <c r="C7" s="148" t="s">
        <v>78</v>
      </c>
      <c r="D7" s="148"/>
      <c r="E7" s="148"/>
    </row>
    <row r="8" spans="1:8" ht="17.45" customHeight="1">
      <c r="A8" s="76"/>
      <c r="B8" s="77" t="s">
        <v>83</v>
      </c>
      <c r="C8" s="148" t="s">
        <v>63</v>
      </c>
      <c r="D8" s="148"/>
      <c r="E8" s="148"/>
    </row>
    <row r="9" spans="1:8" ht="32.450000000000003" customHeight="1">
      <c r="A9" s="76"/>
      <c r="B9" s="77" t="s">
        <v>84</v>
      </c>
      <c r="C9" s="136" t="s">
        <v>64</v>
      </c>
      <c r="D9" s="136"/>
      <c r="E9" s="136"/>
    </row>
    <row r="10" spans="1:8" ht="17.100000000000001" customHeight="1">
      <c r="A10" s="76"/>
      <c r="B10" s="77" t="s">
        <v>96</v>
      </c>
      <c r="C10" s="136" t="s">
        <v>65</v>
      </c>
      <c r="D10" s="136"/>
      <c r="E10" s="136"/>
    </row>
    <row r="11" spans="1:8" ht="17.100000000000001" customHeight="1">
      <c r="A11" s="76"/>
      <c r="B11" s="77" t="s">
        <v>99</v>
      </c>
      <c r="C11" s="136" t="s">
        <v>66</v>
      </c>
      <c r="D11" s="136"/>
      <c r="E11" s="136"/>
    </row>
    <row r="12" spans="1:8" ht="17.100000000000001" customHeight="1">
      <c r="A12" s="76"/>
      <c r="B12" s="77" t="s">
        <v>100</v>
      </c>
      <c r="C12" s="136" t="s">
        <v>67</v>
      </c>
      <c r="D12" s="136"/>
      <c r="E12" s="136"/>
    </row>
    <row r="13" spans="1:8" ht="17.100000000000001" customHeight="1">
      <c r="A13" s="76"/>
      <c r="B13" s="77" t="s">
        <v>101</v>
      </c>
      <c r="C13" s="136" t="s">
        <v>68</v>
      </c>
      <c r="D13" s="136"/>
      <c r="E13" s="136"/>
    </row>
    <row r="14" spans="1:8" ht="17.100000000000001" customHeight="1">
      <c r="A14" s="76"/>
      <c r="B14" s="77" t="s">
        <v>97</v>
      </c>
      <c r="C14" s="136" t="s">
        <v>69</v>
      </c>
      <c r="D14" s="136"/>
      <c r="E14" s="136"/>
    </row>
    <row r="15" spans="1:8" ht="30" customHeight="1">
      <c r="A15" s="76"/>
      <c r="B15" s="77" t="s">
        <v>98</v>
      </c>
      <c r="C15" s="136" t="s">
        <v>70</v>
      </c>
      <c r="D15" s="136"/>
      <c r="E15" s="136"/>
    </row>
    <row r="16" spans="1:8" ht="24.6" customHeight="1">
      <c r="B16" s="4"/>
    </row>
    <row r="17" spans="2:5">
      <c r="B17" s="142" t="s">
        <v>62</v>
      </c>
      <c r="C17" s="142"/>
      <c r="D17" s="142"/>
      <c r="E17" s="142"/>
    </row>
    <row r="18" spans="2:5">
      <c r="B18" s="9"/>
      <c r="C18" s="9"/>
      <c r="D18" s="9"/>
      <c r="E18" s="9"/>
    </row>
    <row r="19" spans="2:5">
      <c r="B19" s="135" t="s">
        <v>39</v>
      </c>
      <c r="C19" s="135"/>
      <c r="D19" s="135"/>
      <c r="E19" s="135"/>
    </row>
    <row r="20" spans="2:5">
      <c r="B20" s="78" t="s">
        <v>118</v>
      </c>
    </row>
    <row r="21" spans="2:5" ht="32.1" customHeight="1">
      <c r="B21" s="145" t="s">
        <v>62</v>
      </c>
      <c r="C21" s="145"/>
      <c r="D21" s="145" t="s">
        <v>61</v>
      </c>
      <c r="E21" s="10" t="s">
        <v>40</v>
      </c>
    </row>
    <row r="22" spans="2:5" ht="25.5">
      <c r="B22" s="145"/>
      <c r="C22" s="145"/>
      <c r="D22" s="145"/>
      <c r="E22" s="11" t="s">
        <v>41</v>
      </c>
    </row>
    <row r="23" spans="2:5" ht="17.45" customHeight="1">
      <c r="B23" s="143" t="s">
        <v>42</v>
      </c>
      <c r="C23" s="143"/>
      <c r="D23" s="143"/>
      <c r="E23" s="143"/>
    </row>
    <row r="24" spans="2:5" ht="27.95" customHeight="1">
      <c r="B24" s="144" t="s">
        <v>110</v>
      </c>
      <c r="C24" s="144"/>
      <c r="D24" s="79" t="s">
        <v>192</v>
      </c>
      <c r="E24" s="79"/>
    </row>
    <row r="25" spans="2:5" ht="27.95" customHeight="1">
      <c r="B25" s="144" t="s">
        <v>111</v>
      </c>
      <c r="C25" s="144"/>
      <c r="D25" s="79" t="s">
        <v>192</v>
      </c>
      <c r="E25" s="79"/>
    </row>
    <row r="26" spans="2:5" ht="27.95" customHeight="1">
      <c r="B26" s="144" t="s">
        <v>112</v>
      </c>
      <c r="C26" s="144"/>
      <c r="D26" s="79" t="s">
        <v>192</v>
      </c>
      <c r="E26" s="79"/>
    </row>
    <row r="27" spans="2:5" ht="27.95" customHeight="1">
      <c r="B27" s="144" t="s">
        <v>43</v>
      </c>
      <c r="C27" s="144"/>
      <c r="D27" s="79" t="s">
        <v>192</v>
      </c>
      <c r="E27" s="79"/>
    </row>
    <row r="28" spans="2:5" ht="27.95" customHeight="1">
      <c r="B28" s="144" t="s">
        <v>113</v>
      </c>
      <c r="C28" s="144"/>
      <c r="D28" s="79" t="s">
        <v>192</v>
      </c>
      <c r="E28" s="79"/>
    </row>
    <row r="29" spans="2:5" ht="27.95" customHeight="1">
      <c r="B29" s="146" t="s">
        <v>44</v>
      </c>
      <c r="C29" s="146"/>
      <c r="D29" s="146"/>
      <c r="E29" s="146"/>
    </row>
    <row r="30" spans="2:5" ht="45" customHeight="1">
      <c r="B30" s="144" t="s">
        <v>45</v>
      </c>
      <c r="C30" s="144"/>
      <c r="D30" s="79" t="s">
        <v>192</v>
      </c>
      <c r="E30" s="79"/>
    </row>
    <row r="31" spans="2:5" ht="45" customHeight="1">
      <c r="B31" s="144" t="s">
        <v>114</v>
      </c>
      <c r="C31" s="144"/>
      <c r="D31" s="79" t="s">
        <v>192</v>
      </c>
      <c r="E31" s="79"/>
    </row>
    <row r="32" spans="2:5" ht="45" customHeight="1">
      <c r="B32" s="144" t="s">
        <v>115</v>
      </c>
      <c r="C32" s="144"/>
      <c r="D32" s="79" t="s">
        <v>192</v>
      </c>
      <c r="E32" s="79"/>
    </row>
    <row r="33" spans="2:6" ht="45" customHeight="1">
      <c r="B33" s="144" t="s">
        <v>46</v>
      </c>
      <c r="C33" s="144"/>
      <c r="D33" s="79" t="s">
        <v>192</v>
      </c>
      <c r="E33" s="79"/>
    </row>
    <row r="34" spans="2:6" ht="45" customHeight="1">
      <c r="B34" s="153" t="s">
        <v>47</v>
      </c>
      <c r="C34" s="153"/>
      <c r="D34" s="79" t="s">
        <v>192</v>
      </c>
      <c r="E34" s="80"/>
    </row>
    <row r="35" spans="2:6" ht="45" customHeight="1">
      <c r="B35" s="144" t="s">
        <v>48</v>
      </c>
      <c r="C35" s="144"/>
      <c r="D35" s="79" t="s">
        <v>192</v>
      </c>
      <c r="E35" s="79" t="s">
        <v>49</v>
      </c>
    </row>
    <row r="36" spans="2:6" ht="45" customHeight="1">
      <c r="B36" s="144" t="s">
        <v>50</v>
      </c>
      <c r="C36" s="144"/>
      <c r="D36" s="79" t="s">
        <v>192</v>
      </c>
      <c r="E36" s="79"/>
    </row>
    <row r="37" spans="2:6" ht="45" customHeight="1">
      <c r="B37" s="144" t="s">
        <v>116</v>
      </c>
      <c r="C37" s="144"/>
      <c r="D37" s="79" t="s">
        <v>192</v>
      </c>
      <c r="E37" s="79"/>
    </row>
    <row r="38" spans="2:6" ht="27.95" customHeight="1">
      <c r="B38" s="146" t="s">
        <v>51</v>
      </c>
      <c r="C38" s="146"/>
      <c r="D38" s="146"/>
      <c r="E38" s="146"/>
      <c r="F38" s="12"/>
    </row>
    <row r="39" spans="2:6" ht="45" customHeight="1">
      <c r="B39" s="144" t="s">
        <v>52</v>
      </c>
      <c r="C39" s="144"/>
      <c r="D39" s="79" t="s">
        <v>192</v>
      </c>
      <c r="E39" s="79"/>
    </row>
    <row r="40" spans="2:6" ht="45" customHeight="1">
      <c r="B40" s="144" t="s">
        <v>117</v>
      </c>
      <c r="C40" s="144"/>
      <c r="D40" s="79" t="s">
        <v>192</v>
      </c>
      <c r="E40" s="79"/>
    </row>
    <row r="41" spans="2:6" ht="68.099999999999994" customHeight="1">
      <c r="B41" s="144" t="s">
        <v>53</v>
      </c>
      <c r="C41" s="144"/>
      <c r="D41" s="79" t="s">
        <v>192</v>
      </c>
      <c r="E41" s="79"/>
    </row>
    <row r="42" spans="2:6" ht="45" customHeight="1">
      <c r="B42" s="144" t="s">
        <v>54</v>
      </c>
      <c r="C42" s="144"/>
      <c r="D42" s="79" t="s">
        <v>192</v>
      </c>
      <c r="E42" s="79"/>
    </row>
    <row r="43" spans="2:6" ht="50.1" customHeight="1">
      <c r="B43" s="144" t="s">
        <v>55</v>
      </c>
      <c r="C43" s="144"/>
      <c r="D43" s="79" t="s">
        <v>192</v>
      </c>
      <c r="E43" s="79"/>
    </row>
    <row r="44" spans="2:6" ht="27.95" customHeight="1">
      <c r="B44" s="146" t="s">
        <v>56</v>
      </c>
      <c r="C44" s="146"/>
      <c r="D44" s="146"/>
      <c r="E44" s="146"/>
    </row>
    <row r="45" spans="2:6" ht="48" customHeight="1">
      <c r="B45" s="144" t="s">
        <v>57</v>
      </c>
      <c r="C45" s="144"/>
      <c r="D45" s="79" t="s">
        <v>192</v>
      </c>
      <c r="E45" s="79"/>
    </row>
    <row r="46" spans="2:6" ht="45" customHeight="1">
      <c r="B46" s="144" t="s">
        <v>58</v>
      </c>
      <c r="C46" s="144"/>
      <c r="D46" s="79" t="s">
        <v>192</v>
      </c>
      <c r="E46" s="79"/>
    </row>
    <row r="47" spans="2:6" ht="27.95" customHeight="1">
      <c r="B47" s="147" t="s">
        <v>59</v>
      </c>
      <c r="C47" s="147"/>
      <c r="D47" s="147"/>
      <c r="E47" s="147"/>
    </row>
    <row r="48" spans="2:6" ht="27.95" customHeight="1">
      <c r="B48" s="157" t="s">
        <v>60</v>
      </c>
      <c r="C48" s="157"/>
      <c r="D48" s="157"/>
      <c r="E48" s="157"/>
    </row>
    <row r="49" spans="2:5">
      <c r="B49" s="154"/>
      <c r="C49" s="154"/>
      <c r="D49" s="154"/>
      <c r="E49" s="154"/>
    </row>
    <row r="50" spans="2:5">
      <c r="B50" s="154"/>
      <c r="C50" s="154"/>
      <c r="D50" s="154"/>
      <c r="E50" s="154"/>
    </row>
    <row r="51" spans="2:5">
      <c r="B51" s="154"/>
      <c r="C51" s="154"/>
      <c r="D51" s="154"/>
      <c r="E51" s="154"/>
    </row>
    <row r="52" spans="2:5">
      <c r="B52" s="154"/>
      <c r="C52" s="154"/>
      <c r="D52" s="154"/>
      <c r="E52" s="154"/>
    </row>
    <row r="53" spans="2:5">
      <c r="B53" s="154"/>
      <c r="C53" s="154"/>
      <c r="D53" s="154"/>
      <c r="E53" s="154"/>
    </row>
    <row r="54" spans="2:5">
      <c r="B54" s="155"/>
      <c r="C54" s="155"/>
      <c r="D54" s="155"/>
      <c r="E54" s="155"/>
    </row>
    <row r="55" spans="2:5">
      <c r="B55" s="155"/>
      <c r="C55" s="155"/>
      <c r="D55" s="155"/>
      <c r="E55" s="155"/>
    </row>
    <row r="56" spans="2:5">
      <c r="B56" s="156"/>
      <c r="C56" s="156"/>
      <c r="D56" s="156"/>
      <c r="E56" s="156"/>
    </row>
    <row r="57" spans="2:5" ht="34.5" customHeight="1">
      <c r="B57" s="149" t="s">
        <v>73</v>
      </c>
      <c r="C57" s="150"/>
      <c r="D57" s="150"/>
      <c r="E57" s="13" t="s">
        <v>193</v>
      </c>
    </row>
    <row r="58" spans="2:5" s="14" customFormat="1" ht="33.950000000000003" customHeight="1">
      <c r="B58" s="151" t="s">
        <v>194</v>
      </c>
      <c r="C58" s="152"/>
      <c r="D58" s="152"/>
      <c r="E58" s="131">
        <v>46098</v>
      </c>
    </row>
    <row r="59" spans="2:5">
      <c r="B59" s="2"/>
      <c r="C59" s="2"/>
      <c r="D59" s="2"/>
      <c r="E59" s="2"/>
    </row>
    <row r="60" spans="2:5">
      <c r="B60" s="14"/>
    </row>
    <row r="61" spans="2:5">
      <c r="B61" s="14"/>
    </row>
  </sheetData>
  <mergeCells count="51">
    <mergeCell ref="B57:D57"/>
    <mergeCell ref="B58:D58"/>
    <mergeCell ref="C15:E15"/>
    <mergeCell ref="B45:C45"/>
    <mergeCell ref="B46:C46"/>
    <mergeCell ref="B34:C34"/>
    <mergeCell ref="B17:E17"/>
    <mergeCell ref="B53:E53"/>
    <mergeCell ref="B54:E54"/>
    <mergeCell ref="B55:E55"/>
    <mergeCell ref="B56:E56"/>
    <mergeCell ref="B48:E48"/>
    <mergeCell ref="B49:E49"/>
    <mergeCell ref="B50:E50"/>
    <mergeCell ref="B51:E51"/>
    <mergeCell ref="B52:E52"/>
    <mergeCell ref="B3:E3"/>
    <mergeCell ref="B19:E19"/>
    <mergeCell ref="D21:D22"/>
    <mergeCell ref="C6:E6"/>
    <mergeCell ref="C7:E7"/>
    <mergeCell ref="C8:E8"/>
    <mergeCell ref="C9:E9"/>
    <mergeCell ref="C10:E10"/>
    <mergeCell ref="C11:E11"/>
    <mergeCell ref="C12:E12"/>
    <mergeCell ref="C13:E13"/>
    <mergeCell ref="C14:E14"/>
    <mergeCell ref="B47:E47"/>
    <mergeCell ref="B42:C42"/>
    <mergeCell ref="B43:C43"/>
    <mergeCell ref="B44:E44"/>
    <mergeCell ref="B39:C39"/>
    <mergeCell ref="B40:C40"/>
    <mergeCell ref="B41:C41"/>
    <mergeCell ref="B36:C36"/>
    <mergeCell ref="B37:C37"/>
    <mergeCell ref="B38:E38"/>
    <mergeCell ref="B35:C35"/>
    <mergeCell ref="B32:C32"/>
    <mergeCell ref="B33:C33"/>
    <mergeCell ref="B30:C30"/>
    <mergeCell ref="B31:C31"/>
    <mergeCell ref="B26:C26"/>
    <mergeCell ref="B27:C27"/>
    <mergeCell ref="B28:C28"/>
    <mergeCell ref="B23:E23"/>
    <mergeCell ref="B24:C24"/>
    <mergeCell ref="B25:C25"/>
    <mergeCell ref="B21:C22"/>
    <mergeCell ref="B29:E29"/>
  </mergeCells>
  <pageMargins left="0.70866141732283472" right="0.70866141732283472" top="0.74803149606299213" bottom="0.74803149606299213" header="0.31496062992125984" footer="0.31496062992125984"/>
  <pageSetup paperSize="9" scale="64" fitToHeight="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26C4E-D35F-4C22-A3A4-2E084B82382F}">
  <sheetPr>
    <pageSetUpPr fitToPage="1"/>
  </sheetPr>
  <dimension ref="B1:F25"/>
  <sheetViews>
    <sheetView showGridLines="0" tabSelected="1" workbookViewId="0">
      <selection activeCell="B6" sqref="B6"/>
    </sheetView>
  </sheetViews>
  <sheetFormatPr defaultColWidth="8.75" defaultRowHeight="15"/>
  <cols>
    <col min="1" max="1" width="2.125" style="1" customWidth="1"/>
    <col min="2" max="2" width="2.875" style="1" customWidth="1"/>
    <col min="3" max="3" width="28.125" style="1" customWidth="1"/>
    <col min="4" max="4" width="15.125" style="1" customWidth="1"/>
    <col min="5" max="5" width="16.625" style="1" customWidth="1"/>
    <col min="6" max="6" width="30.75" style="1" customWidth="1"/>
    <col min="7" max="16384" width="8.75" style="1"/>
  </cols>
  <sheetData>
    <row r="1" spans="2:6" s="20" customFormat="1" ht="18.75">
      <c r="B1" s="75" t="s">
        <v>74</v>
      </c>
      <c r="C1" s="75"/>
      <c r="D1" s="75"/>
    </row>
    <row r="2" spans="2:6">
      <c r="B2" s="15"/>
      <c r="C2" s="15"/>
      <c r="D2" s="15"/>
    </row>
    <row r="3" spans="2:6" ht="32.450000000000003" customHeight="1">
      <c r="B3" s="159" t="s">
        <v>190</v>
      </c>
      <c r="C3" s="160"/>
      <c r="D3" s="160"/>
      <c r="E3" s="161"/>
      <c r="F3" s="81" t="s">
        <v>191</v>
      </c>
    </row>
    <row r="4" spans="2:6" ht="18.600000000000001" customHeight="1">
      <c r="B4" s="82"/>
      <c r="C4" s="82"/>
      <c r="D4" s="82"/>
      <c r="E4" s="82"/>
      <c r="F4" s="82"/>
    </row>
    <row r="5" spans="2:6" ht="15.75">
      <c r="B5" s="83" t="s">
        <v>202</v>
      </c>
      <c r="C5" s="83"/>
      <c r="D5" s="83"/>
    </row>
    <row r="6" spans="2:6" ht="15.75">
      <c r="B6" s="83"/>
      <c r="C6" s="83"/>
      <c r="D6" s="83"/>
    </row>
    <row r="7" spans="2:6" ht="26.1" customHeight="1">
      <c r="B7" s="84" t="s">
        <v>90</v>
      </c>
      <c r="C7" s="85"/>
      <c r="D7" s="85"/>
    </row>
    <row r="8" spans="2:6" ht="57.95" customHeight="1">
      <c r="B8" s="86" t="s">
        <v>80</v>
      </c>
      <c r="C8" s="162" t="s">
        <v>122</v>
      </c>
      <c r="D8" s="162"/>
      <c r="E8" s="162"/>
      <c r="F8" s="162"/>
    </row>
    <row r="9" spans="2:6" ht="14.45" customHeight="1">
      <c r="B9" s="165"/>
      <c r="C9" s="163" t="s">
        <v>81</v>
      </c>
      <c r="D9" s="163" t="s">
        <v>75</v>
      </c>
      <c r="E9" s="166"/>
      <c r="F9" s="87" t="s">
        <v>76</v>
      </c>
    </row>
    <row r="10" spans="2:6">
      <c r="B10" s="165"/>
      <c r="C10" s="164"/>
      <c r="D10" s="164"/>
      <c r="E10" s="167"/>
      <c r="F10" s="88" t="s">
        <v>201</v>
      </c>
    </row>
    <row r="11" spans="2:6" ht="28.5" customHeight="1">
      <c r="B11" s="89"/>
      <c r="C11" s="130" t="s">
        <v>199</v>
      </c>
      <c r="D11" s="168" t="s">
        <v>200</v>
      </c>
      <c r="E11" s="169"/>
      <c r="F11" s="185">
        <v>14816.06</v>
      </c>
    </row>
    <row r="12" spans="2:6" ht="28.5" customHeight="1">
      <c r="B12" s="158"/>
      <c r="C12" s="90"/>
      <c r="D12" s="170"/>
      <c r="E12" s="171"/>
      <c r="F12" s="91"/>
    </row>
    <row r="13" spans="2:6" ht="28.5" customHeight="1">
      <c r="B13" s="158"/>
      <c r="C13" s="92"/>
      <c r="D13" s="172"/>
      <c r="E13" s="173"/>
      <c r="F13" s="93"/>
    </row>
    <row r="14" spans="2:6">
      <c r="B14" s="94"/>
      <c r="C14" s="94"/>
      <c r="D14" s="94"/>
    </row>
    <row r="15" spans="2:6" ht="50.1" customHeight="1">
      <c r="B15" s="95" t="s">
        <v>82</v>
      </c>
      <c r="C15" s="162" t="s">
        <v>123</v>
      </c>
      <c r="D15" s="162"/>
      <c r="E15" s="162"/>
      <c r="F15" s="162"/>
    </row>
    <row r="16" spans="2:6" ht="59.1" customHeight="1">
      <c r="B16" s="96" t="s">
        <v>83</v>
      </c>
      <c r="C16" s="162" t="s">
        <v>124</v>
      </c>
      <c r="D16" s="162"/>
      <c r="E16" s="162"/>
      <c r="F16" s="162"/>
    </row>
    <row r="17" spans="2:6" ht="29.45" customHeight="1">
      <c r="B17" s="97" t="s">
        <v>84</v>
      </c>
      <c r="C17" s="136" t="s">
        <v>125</v>
      </c>
      <c r="D17" s="136"/>
      <c r="E17" s="136"/>
      <c r="F17" s="136"/>
    </row>
    <row r="18" spans="2:6">
      <c r="B18" s="3" t="s">
        <v>85</v>
      </c>
      <c r="C18" s="98"/>
      <c r="D18" s="98"/>
    </row>
    <row r="19" spans="2:6" ht="23.1" customHeight="1">
      <c r="B19" s="179" t="s">
        <v>86</v>
      </c>
      <c r="C19" s="180"/>
      <c r="D19" s="181"/>
      <c r="E19" s="182" t="s">
        <v>87</v>
      </c>
      <c r="F19" s="183"/>
    </row>
    <row r="20" spans="2:6" ht="23.1" customHeight="1">
      <c r="B20" s="99" t="s">
        <v>89</v>
      </c>
      <c r="C20" s="100"/>
      <c r="D20" s="101"/>
      <c r="E20" s="102" t="s">
        <v>89</v>
      </c>
      <c r="F20" s="103"/>
    </row>
    <row r="21" spans="2:6" ht="23.1" customHeight="1">
      <c r="B21" s="178" t="s">
        <v>195</v>
      </c>
      <c r="C21" s="178"/>
      <c r="D21" s="178"/>
      <c r="E21" s="178" t="s">
        <v>88</v>
      </c>
      <c r="F21" s="178"/>
    </row>
    <row r="22" spans="2:6" ht="23.45" customHeight="1">
      <c r="B22" s="177">
        <v>46098</v>
      </c>
      <c r="C22" s="178"/>
      <c r="D22" s="178"/>
      <c r="E22" s="174" t="s">
        <v>72</v>
      </c>
      <c r="F22" s="176"/>
    </row>
    <row r="23" spans="2:6" ht="28.5" customHeight="1">
      <c r="B23" s="184" t="s">
        <v>196</v>
      </c>
      <c r="C23" s="160"/>
      <c r="D23" s="161"/>
    </row>
    <row r="24" spans="2:6" ht="29.1" customHeight="1">
      <c r="B24" s="174" t="s">
        <v>197</v>
      </c>
      <c r="C24" s="175"/>
      <c r="D24" s="176"/>
    </row>
    <row r="25" spans="2:6" ht="30.95" customHeight="1">
      <c r="B25" s="159" t="s">
        <v>198</v>
      </c>
      <c r="C25" s="160"/>
      <c r="D25" s="161"/>
    </row>
  </sheetData>
  <mergeCells count="21">
    <mergeCell ref="B24:D24"/>
    <mergeCell ref="B25:D25"/>
    <mergeCell ref="B22:D22"/>
    <mergeCell ref="B19:D19"/>
    <mergeCell ref="E19:F19"/>
    <mergeCell ref="B21:D21"/>
    <mergeCell ref="E21:F21"/>
    <mergeCell ref="B23:D23"/>
    <mergeCell ref="E22:F22"/>
    <mergeCell ref="C15:F15"/>
    <mergeCell ref="C16:F16"/>
    <mergeCell ref="C17:F17"/>
    <mergeCell ref="D9:E10"/>
    <mergeCell ref="D11:E11"/>
    <mergeCell ref="D12:E12"/>
    <mergeCell ref="D13:E13"/>
    <mergeCell ref="B12:B13"/>
    <mergeCell ref="B3:E3"/>
    <mergeCell ref="C8:F8"/>
    <mergeCell ref="C9:C10"/>
    <mergeCell ref="B9:B10"/>
  </mergeCells>
  <pageMargins left="0.70866141732283472" right="0.70866141732283472" top="0.74803149606299213" bottom="0.74803149606299213" header="0.31496062992125984" footer="0.31496062992125984"/>
  <pageSetup paperSize="9" scale="86" orientation="portrait" r:id="rId1"/>
  <ignoredErrors>
    <ignoredError sqref="B8:B17"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553183D5BD2884785FDCDD21588090B" ma:contentTypeVersion="15" ma:contentTypeDescription="Create a new document." ma:contentTypeScope="" ma:versionID="bd021ae838aa3ebe09f1347a153c0d56">
  <xsd:schema xmlns:xsd="http://www.w3.org/2001/XMLSchema" xmlns:xs="http://www.w3.org/2001/XMLSchema" xmlns:p="http://schemas.microsoft.com/office/2006/metadata/properties" xmlns:ns2="6279fc65-6cb3-4940-9bd5-193604f3be60" xmlns:ns3="d54588d2-c3f7-41b2-b07d-7a79d26def5a" targetNamespace="http://schemas.microsoft.com/office/2006/metadata/properties" ma:root="true" ma:fieldsID="1db0802a89bd5ac01720153f0db1b794" ns2:_="" ns3:_="">
    <xsd:import namespace="6279fc65-6cb3-4940-9bd5-193604f3be60"/>
    <xsd:import namespace="d54588d2-c3f7-41b2-b07d-7a79d26def5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SearchPropertie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79fc65-6cb3-4940-9bd5-193604f3be6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e9f2927-536d-4dde-91e1-7f3eef9cc75f}" ma:internalName="TaxCatchAll" ma:showField="CatchAllData" ma:web="6279fc65-6cb3-4940-9bd5-193604f3be6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54588d2-c3f7-41b2-b07d-7a79d26def5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a0dcdf16-8fd1-419f-8fa3-f7ede989539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279fc65-6cb3-4940-9bd5-193604f3be60" xsi:nil="true"/>
    <lcf76f155ced4ddcb4097134ff3c332f xmlns="d54588d2-c3f7-41b2-b07d-7a79d26def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17B591E-4954-4F04-8938-B58410DF1955}">
  <ds:schemaRefs>
    <ds:schemaRef ds:uri="http://schemas.microsoft.com/sharepoint/v3/contenttype/forms"/>
  </ds:schemaRefs>
</ds:datastoreItem>
</file>

<file path=customXml/itemProps2.xml><?xml version="1.0" encoding="utf-8"?>
<ds:datastoreItem xmlns:ds="http://schemas.openxmlformats.org/officeDocument/2006/customXml" ds:itemID="{C8E44FD7-CC88-4836-AF0C-4BC4E33AD8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79fc65-6cb3-4940-9bd5-193604f3be60"/>
    <ds:schemaRef ds:uri="d54588d2-c3f7-41b2-b07d-7a79d26def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0CB13D-4E99-4B5E-8CD6-FB8E10251343}">
  <ds:schemaRefs>
    <ds:schemaRef ds:uri="http://purl.org/dc/terms/"/>
    <ds:schemaRef ds:uri="http://schemas.microsoft.com/office/2006/metadata/properties"/>
    <ds:schemaRef ds:uri="6279fc65-6cb3-4940-9bd5-193604f3be60"/>
    <ds:schemaRef ds:uri="http://schemas.microsoft.com/office/infopath/2007/PartnerControls"/>
    <ds:schemaRef ds:uri="http://www.w3.org/XML/1998/namespace"/>
    <ds:schemaRef ds:uri="http://schemas.microsoft.com/office/2006/documentManagement/types"/>
    <ds:schemaRef ds:uri="d54588d2-c3f7-41b2-b07d-7a79d26def5a"/>
    <ds:schemaRef ds:uri="http://schemas.openxmlformats.org/package/2006/metadata/core-propertie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Instructions</vt:lpstr>
      <vt:lpstr>(i) Statement of Accounts</vt:lpstr>
      <vt:lpstr>(ii) Audit Checklist</vt:lpstr>
      <vt:lpstr>(iii) Audit Certificate</vt:lpstr>
      <vt:lpstr>'(i) Statement of Accounts'!Print_Area</vt:lpstr>
      <vt:lpstr>'(ii) Audit Checklist'!Print_Area</vt:lpstr>
      <vt:lpstr>'(iii) Audit Certificate'!Print_Area</vt:lpstr>
      <vt:lpstr>Instructions!Print_Area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Geraldine Clifford</dc:creator>
  <cp:lastModifiedBy>Nutfield Church Primary School Office</cp:lastModifiedBy>
  <cp:lastPrinted>2025-11-06T14:48:37Z</cp:lastPrinted>
  <dcterms:created xsi:type="dcterms:W3CDTF">2024-09-04T14:39:08Z</dcterms:created>
  <dcterms:modified xsi:type="dcterms:W3CDTF">2026-03-18T12:50:58Z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0x010100B553183D5BD2884785FDCDD21588090B</vt:lpwstr>
  </property>
  <property fmtid="{D5CDD505-2E9C-101B-9397-08002B2CF9AE}" pid="3" name="MediaServiceImageTags">
    <vt:lpwstr/>
  </property>
</Properties>
</file>